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3332" windowHeight="8196"/>
  </bookViews>
  <sheets>
    <sheet name="Adjustment" sheetId="1" r:id="rId1"/>
    <sheet name="Factors" sheetId="2" r:id="rId2"/>
    <sheet name="Dates" sheetId="3" r:id="rId3"/>
  </sheets>
  <externalReferences>
    <externalReference r:id="rId4"/>
  </externalReferences>
  <definedNames>
    <definedName name="AsphaltType">Dates!#REF!</definedName>
    <definedName name="_xlnm.Print_Area" localSheetId="0">Adjustment!$A$1:$H$33</definedName>
  </definedNames>
  <calcPr calcId="145621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C71" i="2" l="1"/>
  <c r="B71" i="2" s="1"/>
  <c r="C70" i="2"/>
  <c r="B70" i="2" s="1"/>
  <c r="C69" i="2"/>
  <c r="B69" i="2" s="1"/>
  <c r="C67" i="2"/>
  <c r="B67" i="2" s="1"/>
  <c r="C68" i="2"/>
  <c r="B68" i="2" s="1"/>
  <c r="C66" i="2"/>
  <c r="B66" i="2" s="1"/>
  <c r="C65" i="2"/>
  <c r="B65" i="2" s="1"/>
  <c r="C64" i="2"/>
  <c r="B64" i="2" s="1"/>
  <c r="C63" i="2"/>
  <c r="B63" i="2" s="1"/>
  <c r="C62" i="2"/>
  <c r="A62" i="2" s="1"/>
  <c r="C61" i="2"/>
  <c r="B61" i="2" s="1"/>
  <c r="C60" i="2"/>
  <c r="B60" i="2" s="1"/>
  <c r="C59" i="2"/>
  <c r="A59" i="2" s="1"/>
  <c r="C58" i="2"/>
  <c r="B58" i="2" s="1"/>
  <c r="C57" i="2"/>
  <c r="B57" i="2" s="1"/>
  <c r="C56" i="2"/>
  <c r="B56" i="2" s="1"/>
  <c r="C55" i="2"/>
  <c r="A55" i="2" s="1"/>
  <c r="C54" i="2"/>
  <c r="B54" i="2" s="1"/>
  <c r="C53" i="2"/>
  <c r="A53" i="2" s="1"/>
  <c r="C52" i="2"/>
  <c r="B52" i="2" s="1"/>
  <c r="A43" i="2"/>
  <c r="C51" i="2"/>
  <c r="B51" i="2" s="1"/>
  <c r="C49" i="2"/>
  <c r="A49" i="2"/>
  <c r="B49" i="2"/>
  <c r="A48" i="2"/>
  <c r="B48" i="2"/>
  <c r="C48" i="2"/>
  <c r="A71" i="2" l="1"/>
  <c r="B53" i="2"/>
  <c r="A70" i="2"/>
  <c r="A69" i="2"/>
  <c r="A67" i="2"/>
  <c r="A68" i="2"/>
  <c r="B59" i="2"/>
  <c r="B62" i="2"/>
  <c r="B55" i="2"/>
  <c r="A66" i="2"/>
  <c r="A65" i="2"/>
  <c r="A64" i="2"/>
  <c r="A63" i="2"/>
  <c r="A61" i="2"/>
  <c r="A60" i="2"/>
  <c r="A58" i="2"/>
  <c r="A57" i="2"/>
  <c r="A56" i="2"/>
  <c r="A54" i="2"/>
  <c r="A52" i="2"/>
  <c r="A51" i="2"/>
  <c r="C116" i="2" l="1"/>
  <c r="B116" i="2" s="1"/>
  <c r="C115" i="2"/>
  <c r="B115" i="2" s="1"/>
  <c r="C114" i="2"/>
  <c r="B114" i="2" s="1"/>
  <c r="C113" i="2"/>
  <c r="B113" i="2" s="1"/>
  <c r="C112" i="2"/>
  <c r="B112" i="2" s="1"/>
  <c r="C111" i="2"/>
  <c r="B111" i="2" s="1"/>
  <c r="C110" i="2"/>
  <c r="B110" i="2" s="1"/>
  <c r="C109" i="2"/>
  <c r="B109" i="2" s="1"/>
  <c r="C108" i="2"/>
  <c r="B108" i="2" s="1"/>
  <c r="C107" i="2"/>
  <c r="B107" i="2" s="1"/>
  <c r="C106" i="2"/>
  <c r="B106" i="2" s="1"/>
  <c r="C105" i="2"/>
  <c r="B105" i="2" s="1"/>
  <c r="C104" i="2"/>
  <c r="B104" i="2" s="1"/>
  <c r="C103" i="2"/>
  <c r="B103" i="2" s="1"/>
  <c r="C102" i="2"/>
  <c r="B102" i="2" s="1"/>
  <c r="C101" i="2"/>
  <c r="B101" i="2" s="1"/>
  <c r="C100" i="2"/>
  <c r="B100" i="2" s="1"/>
  <c r="C99" i="2"/>
  <c r="B99" i="2" s="1"/>
  <c r="C98" i="2"/>
  <c r="B98" i="2" s="1"/>
  <c r="C97" i="2"/>
  <c r="B97" i="2" s="1"/>
  <c r="C96" i="2"/>
  <c r="B96" i="2" s="1"/>
  <c r="C95" i="2"/>
  <c r="B95" i="2" s="1"/>
  <c r="C94" i="2"/>
  <c r="B94" i="2" s="1"/>
  <c r="C93" i="2"/>
  <c r="B93" i="2" s="1"/>
  <c r="C92" i="2"/>
  <c r="B92" i="2" s="1"/>
  <c r="C91" i="2"/>
  <c r="B91" i="2" s="1"/>
  <c r="C90" i="2"/>
  <c r="B90" i="2" s="1"/>
  <c r="C89" i="2"/>
  <c r="B89" i="2" s="1"/>
  <c r="C88" i="2"/>
  <c r="B88" i="2" s="1"/>
  <c r="C87" i="2"/>
  <c r="B87" i="2" s="1"/>
  <c r="C86" i="2"/>
  <c r="B86" i="2" s="1"/>
  <c r="C85" i="2"/>
  <c r="B85" i="2" s="1"/>
  <c r="C84" i="2"/>
  <c r="B84" i="2" s="1"/>
  <c r="C83" i="2"/>
  <c r="B83" i="2" s="1"/>
  <c r="C82" i="2"/>
  <c r="B82" i="2" s="1"/>
  <c r="C81" i="2"/>
  <c r="B81" i="2" s="1"/>
  <c r="C80" i="2"/>
  <c r="B80" i="2" s="1"/>
  <c r="C79" i="2"/>
  <c r="B79" i="2" s="1"/>
  <c r="C78" i="2"/>
  <c r="B78" i="2" s="1"/>
  <c r="C77" i="2"/>
  <c r="B77" i="2" s="1"/>
  <c r="C76" i="2"/>
  <c r="B76" i="2" s="1"/>
  <c r="C75" i="2"/>
  <c r="B75" i="2" s="1"/>
  <c r="C74" i="2"/>
  <c r="B74" i="2" s="1"/>
  <c r="C73" i="2"/>
  <c r="B73" i="2" s="1"/>
  <c r="C72" i="2"/>
  <c r="B72" i="2" s="1"/>
  <c r="C50" i="2"/>
  <c r="B50" i="2" s="1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C42" i="2"/>
  <c r="B42" i="2"/>
  <c r="A42" i="2"/>
  <c r="C41" i="2"/>
  <c r="B41" i="2"/>
  <c r="A41" i="2"/>
  <c r="C40" i="2"/>
  <c r="B40" i="2"/>
  <c r="A40" i="2"/>
  <c r="C39" i="2"/>
  <c r="B39" i="2"/>
  <c r="A39" i="2"/>
  <c r="C38" i="2"/>
  <c r="B38" i="2"/>
  <c r="A38" i="2"/>
  <c r="C37" i="2"/>
  <c r="B37" i="2"/>
  <c r="A37" i="2"/>
  <c r="C36" i="2"/>
  <c r="B36" i="2"/>
  <c r="A36" i="2"/>
  <c r="C35" i="2"/>
  <c r="B35" i="2"/>
  <c r="A35" i="2"/>
  <c r="C34" i="2"/>
  <c r="B34" i="2"/>
  <c r="A34" i="2"/>
  <c r="C33" i="2"/>
  <c r="B33" i="2"/>
  <c r="A33" i="2"/>
  <c r="C32" i="2"/>
  <c r="B32" i="2"/>
  <c r="A32" i="2"/>
  <c r="C31" i="2"/>
  <c r="B31" i="2"/>
  <c r="A31" i="2"/>
  <c r="C30" i="2"/>
  <c r="B30" i="2"/>
  <c r="A30" i="2"/>
  <c r="C29" i="2"/>
  <c r="B29" i="2"/>
  <c r="A29" i="2"/>
  <c r="C28" i="2"/>
  <c r="B28" i="2"/>
  <c r="A28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C14" i="2"/>
  <c r="B14" i="2"/>
  <c r="A14" i="2"/>
  <c r="C13" i="2"/>
  <c r="B13" i="2"/>
  <c r="A13" i="2"/>
  <c r="C12" i="2"/>
  <c r="B12" i="2"/>
  <c r="A12" i="2"/>
  <c r="C11" i="2"/>
  <c r="B11" i="2"/>
  <c r="A11" i="2"/>
  <c r="C10" i="2"/>
  <c r="B10" i="2"/>
  <c r="A10" i="2"/>
  <c r="C9" i="2"/>
  <c r="B9" i="2"/>
  <c r="A9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C2" i="2"/>
  <c r="B2" i="2"/>
  <c r="A2" i="2"/>
  <c r="A102" i="2" l="1"/>
  <c r="B11" i="1"/>
  <c r="A86" i="2"/>
  <c r="A50" i="2"/>
  <c r="A78" i="2"/>
  <c r="A94" i="2"/>
  <c r="A110" i="2"/>
  <c r="D11" i="1"/>
  <c r="A74" i="2"/>
  <c r="A82" i="2"/>
  <c r="A90" i="2"/>
  <c r="A98" i="2"/>
  <c r="A106" i="2"/>
  <c r="A114" i="2"/>
  <c r="A72" i="2"/>
  <c r="A75" i="2"/>
  <c r="A76" i="2"/>
  <c r="A79" i="2"/>
  <c r="A80" i="2"/>
  <c r="A83" i="2"/>
  <c r="A84" i="2"/>
  <c r="A87" i="2"/>
  <c r="A88" i="2"/>
  <c r="A91" i="2"/>
  <c r="A92" i="2"/>
  <c r="A95" i="2"/>
  <c r="A96" i="2"/>
  <c r="A99" i="2"/>
  <c r="A100" i="2"/>
  <c r="A103" i="2"/>
  <c r="A104" i="2"/>
  <c r="A107" i="2"/>
  <c r="A108" i="2"/>
  <c r="A111" i="2"/>
  <c r="A112" i="2"/>
  <c r="A115" i="2"/>
  <c r="A116" i="2"/>
  <c r="A73" i="2"/>
  <c r="A77" i="2"/>
  <c r="A81" i="2"/>
  <c r="A85" i="2"/>
  <c r="A89" i="2"/>
  <c r="A93" i="2"/>
  <c r="A97" i="2"/>
  <c r="A101" i="2"/>
  <c r="A105" i="2"/>
  <c r="A109" i="2"/>
  <c r="A113" i="2"/>
  <c r="F11" i="1" l="1"/>
  <c r="G15" i="1" s="1"/>
  <c r="G26" i="1" s="1"/>
</calcChain>
</file>

<file path=xl/comments1.xml><?xml version="1.0" encoding="utf-8"?>
<comments xmlns="http://schemas.openxmlformats.org/spreadsheetml/2006/main">
  <authors>
    <author>Jeremy Kampeter</author>
  </authors>
  <commentList>
    <comment ref="E14" authorId="0">
      <text>
        <r>
          <rPr>
            <sz val="9"/>
            <color indexed="81"/>
            <rFont val="Tahoma"/>
            <family val="2"/>
          </rPr>
          <t xml:space="preserve">Use Virgin AC % from the job mix.  Do not include AC from RAP, shingles, etc.
</t>
        </r>
      </text>
    </comment>
  </commentList>
</comments>
</file>

<file path=xl/sharedStrings.xml><?xml version="1.0" encoding="utf-8"?>
<sst xmlns="http://schemas.openxmlformats.org/spreadsheetml/2006/main" count="30" uniqueCount="30">
  <si>
    <t>Date Set</t>
  </si>
  <si>
    <t>Factor</t>
  </si>
  <si>
    <t>Effective Date</t>
  </si>
  <si>
    <t>Missouri Department of Transportation</t>
  </si>
  <si>
    <t>Asphalt Cement Price Adjustment</t>
  </si>
  <si>
    <t>Contract Let After December 1, 2007</t>
  </si>
  <si>
    <t>Contract ID:</t>
  </si>
  <si>
    <t>Project:</t>
  </si>
  <si>
    <t>Contractor:</t>
  </si>
  <si>
    <t>Route:</t>
  </si>
  <si>
    <t>County:</t>
  </si>
  <si>
    <t>Letting Date:</t>
  </si>
  <si>
    <t>Period End:</t>
  </si>
  <si>
    <t>Original Factor:</t>
  </si>
  <si>
    <t>Current Factor:</t>
  </si>
  <si>
    <t>Difference:</t>
  </si>
  <si>
    <t>Line Item</t>
  </si>
  <si>
    <t>Installed Qty (Square Yards)</t>
  </si>
  <si>
    <t>Average Thickness (Inches)</t>
  </si>
  <si>
    <t>Adjustment</t>
  </si>
  <si>
    <t>Total:</t>
  </si>
  <si>
    <t>Estimate #:</t>
  </si>
  <si>
    <t>Date:</t>
  </si>
  <si>
    <t>SMA</t>
  </si>
  <si>
    <t>UBAWS</t>
  </si>
  <si>
    <t>Other</t>
  </si>
  <si>
    <t>Remarks:</t>
  </si>
  <si>
    <t xml:space="preserve">Estimate Period Begin: </t>
  </si>
  <si>
    <t>Virgin AC%</t>
  </si>
  <si>
    <t>Mix ID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</si>
</sst>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14" fontId="5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49" fontId="5" fillId="0" borderId="2" xfId="0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164" fontId="5" fillId="0" borderId="2" xfId="2" applyNumberFormat="1" applyFont="1" applyBorder="1" applyProtection="1">
      <protection locked="0"/>
    </xf>
    <xf numFmtId="44" fontId="5" fillId="0" borderId="0" xfId="1" applyFont="1" applyBorder="1"/>
    <xf numFmtId="49" fontId="5" fillId="0" borderId="2" xfId="1" applyNumberFormat="1" applyFont="1" applyBorder="1" applyProtection="1">
      <protection locked="0"/>
    </xf>
    <xf numFmtId="0" fontId="5" fillId="0" borderId="2" xfId="1" applyNumberFormat="1" applyFont="1" applyBorder="1" applyProtection="1">
      <protection locked="0"/>
    </xf>
    <xf numFmtId="0" fontId="0" fillId="0" borderId="0" xfId="0" applyBorder="1" applyAlignment="1" applyProtection="1"/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8" fillId="0" borderId="0" xfId="0" applyFont="1" applyBorder="1"/>
    <xf numFmtId="0" fontId="9" fillId="0" borderId="0" xfId="0" applyFont="1" applyBorder="1"/>
    <xf numFmtId="16" fontId="9" fillId="0" borderId="0" xfId="0" applyNumberFormat="1" applyFont="1" applyBorder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sphalt\Fac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Sheet2"/>
      <sheetName val="Sheet3"/>
    </sheetNames>
    <sheetDataSet>
      <sheetData sheetId="0">
        <row r="34">
          <cell r="A34">
            <v>38961</v>
          </cell>
          <cell r="B34">
            <v>356.25</v>
          </cell>
          <cell r="C34">
            <v>38991</v>
          </cell>
        </row>
        <row r="35">
          <cell r="A35">
            <v>38991</v>
          </cell>
          <cell r="B35">
            <v>342.5</v>
          </cell>
          <cell r="C35">
            <v>39022</v>
          </cell>
        </row>
        <row r="36">
          <cell r="A36">
            <v>39022</v>
          </cell>
          <cell r="B36">
            <v>315</v>
          </cell>
          <cell r="C36">
            <v>39052</v>
          </cell>
        </row>
        <row r="37">
          <cell r="A37">
            <v>39052</v>
          </cell>
          <cell r="B37">
            <v>300</v>
          </cell>
          <cell r="C37">
            <v>39083</v>
          </cell>
        </row>
        <row r="38">
          <cell r="A38">
            <v>39083</v>
          </cell>
          <cell r="B38">
            <v>283.75</v>
          </cell>
          <cell r="C38">
            <v>39114</v>
          </cell>
        </row>
        <row r="39">
          <cell r="A39">
            <v>39114</v>
          </cell>
          <cell r="B39">
            <v>283.75</v>
          </cell>
          <cell r="C39">
            <v>39142</v>
          </cell>
        </row>
        <row r="40">
          <cell r="A40">
            <v>39142</v>
          </cell>
          <cell r="B40">
            <v>283.75</v>
          </cell>
          <cell r="C40">
            <v>39173</v>
          </cell>
        </row>
        <row r="41">
          <cell r="A41">
            <v>39173</v>
          </cell>
          <cell r="B41">
            <v>283.75</v>
          </cell>
          <cell r="C41">
            <v>39203</v>
          </cell>
        </row>
        <row r="42">
          <cell r="A42">
            <v>39203</v>
          </cell>
          <cell r="B42">
            <v>283.75</v>
          </cell>
          <cell r="C42">
            <v>39234</v>
          </cell>
        </row>
        <row r="43">
          <cell r="A43">
            <v>39234</v>
          </cell>
          <cell r="B43">
            <v>285</v>
          </cell>
          <cell r="C43">
            <v>39264</v>
          </cell>
        </row>
        <row r="44">
          <cell r="A44">
            <v>39264</v>
          </cell>
          <cell r="B44">
            <v>294.25</v>
          </cell>
          <cell r="C44">
            <v>39295</v>
          </cell>
        </row>
        <row r="45">
          <cell r="A45">
            <v>39295</v>
          </cell>
          <cell r="B45">
            <v>297.5</v>
          </cell>
          <cell r="C45">
            <v>39326</v>
          </cell>
        </row>
        <row r="46">
          <cell r="A46">
            <v>39326</v>
          </cell>
          <cell r="B46">
            <v>293.75</v>
          </cell>
          <cell r="C46">
            <v>39356</v>
          </cell>
        </row>
        <row r="47">
          <cell r="A47">
            <v>39356</v>
          </cell>
          <cell r="B47">
            <v>278.5</v>
          </cell>
          <cell r="C47">
            <v>39387</v>
          </cell>
        </row>
        <row r="48">
          <cell r="A48">
            <v>39387</v>
          </cell>
          <cell r="B48">
            <v>268</v>
          </cell>
          <cell r="C48">
            <v>39417</v>
          </cell>
        </row>
        <row r="49">
          <cell r="A49">
            <v>39433</v>
          </cell>
          <cell r="B49">
            <v>277.5</v>
          </cell>
          <cell r="C49">
            <v>39448</v>
          </cell>
        </row>
        <row r="50">
          <cell r="A50">
            <v>39472</v>
          </cell>
          <cell r="B50">
            <v>297.5</v>
          </cell>
          <cell r="C50">
            <v>39479</v>
          </cell>
        </row>
        <row r="51">
          <cell r="A51">
            <v>39507</v>
          </cell>
          <cell r="B51">
            <v>311.25</v>
          </cell>
          <cell r="C51">
            <v>39508</v>
          </cell>
        </row>
        <row r="52">
          <cell r="A52">
            <v>39535</v>
          </cell>
          <cell r="B52">
            <v>350</v>
          </cell>
          <cell r="C52">
            <v>39539</v>
          </cell>
        </row>
        <row r="53">
          <cell r="A53">
            <v>39563</v>
          </cell>
          <cell r="B53">
            <v>365</v>
          </cell>
          <cell r="C53">
            <v>39569</v>
          </cell>
        </row>
        <row r="54">
          <cell r="A54">
            <v>39591</v>
          </cell>
          <cell r="B54">
            <v>400</v>
          </cell>
          <cell r="C54">
            <v>39600</v>
          </cell>
        </row>
        <row r="55">
          <cell r="A55">
            <v>39619</v>
          </cell>
          <cell r="B55">
            <v>501.25</v>
          </cell>
          <cell r="C55">
            <v>39630</v>
          </cell>
        </row>
        <row r="56">
          <cell r="A56">
            <v>39654</v>
          </cell>
          <cell r="B56">
            <v>615</v>
          </cell>
          <cell r="C56">
            <v>39661</v>
          </cell>
        </row>
        <row r="57">
          <cell r="A57">
            <v>39682</v>
          </cell>
          <cell r="B57">
            <v>705</v>
          </cell>
          <cell r="C57">
            <v>39692</v>
          </cell>
        </row>
        <row r="58">
          <cell r="A58">
            <v>39710</v>
          </cell>
          <cell r="B58">
            <v>685</v>
          </cell>
          <cell r="C58">
            <v>39722</v>
          </cell>
        </row>
        <row r="59">
          <cell r="A59">
            <v>39745</v>
          </cell>
          <cell r="B59">
            <v>601.25</v>
          </cell>
          <cell r="C59">
            <v>39753</v>
          </cell>
        </row>
        <row r="60">
          <cell r="A60">
            <v>39773</v>
          </cell>
          <cell r="B60">
            <v>535</v>
          </cell>
          <cell r="C60">
            <v>39783</v>
          </cell>
        </row>
        <row r="61">
          <cell r="A61">
            <v>39801</v>
          </cell>
          <cell r="B61">
            <v>478.75</v>
          </cell>
          <cell r="C61">
            <v>39814</v>
          </cell>
        </row>
        <row r="62">
          <cell r="A62">
            <v>39833</v>
          </cell>
          <cell r="B62">
            <v>412.5</v>
          </cell>
          <cell r="C62">
            <v>39845</v>
          </cell>
        </row>
        <row r="63">
          <cell r="A63">
            <v>39864</v>
          </cell>
          <cell r="B63">
            <v>402.5</v>
          </cell>
          <cell r="C63">
            <v>39873</v>
          </cell>
        </row>
        <row r="64">
          <cell r="A64">
            <v>39892</v>
          </cell>
          <cell r="B64">
            <v>392.5</v>
          </cell>
          <cell r="C64">
            <v>39904</v>
          </cell>
        </row>
        <row r="65">
          <cell r="A65">
            <v>39927</v>
          </cell>
          <cell r="B65">
            <v>392.5</v>
          </cell>
          <cell r="C65">
            <v>39934</v>
          </cell>
        </row>
        <row r="66">
          <cell r="A66">
            <v>39955</v>
          </cell>
          <cell r="B66">
            <v>392.5</v>
          </cell>
          <cell r="C66">
            <v>39965</v>
          </cell>
        </row>
        <row r="67">
          <cell r="A67">
            <v>39990</v>
          </cell>
          <cell r="B67">
            <v>387.5</v>
          </cell>
          <cell r="C67">
            <v>39995</v>
          </cell>
        </row>
        <row r="68">
          <cell r="A68">
            <v>40018</v>
          </cell>
          <cell r="B68">
            <v>411.25</v>
          </cell>
          <cell r="C68">
            <v>40026</v>
          </cell>
        </row>
        <row r="69">
          <cell r="A69">
            <v>40046</v>
          </cell>
          <cell r="B69">
            <v>410</v>
          </cell>
          <cell r="C69">
            <v>40057</v>
          </cell>
        </row>
        <row r="70">
          <cell r="A70">
            <v>40081</v>
          </cell>
          <cell r="B70">
            <v>397.5</v>
          </cell>
          <cell r="C70">
            <v>40087</v>
          </cell>
        </row>
        <row r="71">
          <cell r="A71">
            <v>40109</v>
          </cell>
          <cell r="B71">
            <v>392.5</v>
          </cell>
          <cell r="C71">
            <v>40118</v>
          </cell>
        </row>
        <row r="72">
          <cell r="A72">
            <v>40137</v>
          </cell>
          <cell r="B72">
            <v>392.5</v>
          </cell>
          <cell r="C72">
            <v>40148</v>
          </cell>
        </row>
        <row r="73">
          <cell r="A73">
            <v>40165</v>
          </cell>
          <cell r="B73">
            <v>410</v>
          </cell>
          <cell r="C73">
            <v>40179</v>
          </cell>
        </row>
        <row r="74">
          <cell r="A74">
            <v>40200</v>
          </cell>
          <cell r="B74">
            <v>457.5</v>
          </cell>
          <cell r="C74">
            <v>40210</v>
          </cell>
        </row>
        <row r="75">
          <cell r="A75">
            <v>40231</v>
          </cell>
          <cell r="B75">
            <v>505</v>
          </cell>
          <cell r="C75">
            <v>40238</v>
          </cell>
        </row>
        <row r="76">
          <cell r="A76">
            <v>40252</v>
          </cell>
          <cell r="B76">
            <v>510</v>
          </cell>
          <cell r="C76">
            <v>40269</v>
          </cell>
        </row>
        <row r="77">
          <cell r="A77">
            <v>40277</v>
          </cell>
          <cell r="B77">
            <v>510</v>
          </cell>
          <cell r="C77">
            <v>40299</v>
          </cell>
        </row>
        <row r="78">
          <cell r="A78">
            <v>40312</v>
          </cell>
          <cell r="B78">
            <v>510</v>
          </cell>
          <cell r="C78">
            <v>40330</v>
          </cell>
        </row>
        <row r="79">
          <cell r="A79">
            <v>40347</v>
          </cell>
          <cell r="B79">
            <v>496.25</v>
          </cell>
          <cell r="C79">
            <v>40360</v>
          </cell>
        </row>
        <row r="80">
          <cell r="A80">
            <v>40381</v>
          </cell>
          <cell r="B80">
            <v>482.5</v>
          </cell>
          <cell r="C80">
            <v>40391</v>
          </cell>
        </row>
        <row r="81">
          <cell r="A81">
            <v>40410</v>
          </cell>
          <cell r="B81">
            <v>461.25</v>
          </cell>
          <cell r="C81">
            <v>40422</v>
          </cell>
        </row>
        <row r="82">
          <cell r="A82">
            <v>40445</v>
          </cell>
          <cell r="B82">
            <v>440</v>
          </cell>
          <cell r="C82">
            <v>40452</v>
          </cell>
        </row>
        <row r="83">
          <cell r="A83">
            <v>40473</v>
          </cell>
          <cell r="B83">
            <v>426.25</v>
          </cell>
          <cell r="C83">
            <v>40483</v>
          </cell>
        </row>
        <row r="84">
          <cell r="A84">
            <v>40501</v>
          </cell>
          <cell r="B84">
            <v>426.25</v>
          </cell>
          <cell r="C84">
            <v>40513</v>
          </cell>
        </row>
        <row r="85">
          <cell r="A85">
            <v>40529</v>
          </cell>
          <cell r="B85">
            <v>426.25</v>
          </cell>
          <cell r="C85">
            <v>40544</v>
          </cell>
        </row>
        <row r="86">
          <cell r="A86">
            <v>40564</v>
          </cell>
          <cell r="B86">
            <v>450</v>
          </cell>
          <cell r="C86">
            <v>40575</v>
          </cell>
        </row>
        <row r="87">
          <cell r="A87">
            <v>40592</v>
          </cell>
          <cell r="B87">
            <v>451.25</v>
          </cell>
          <cell r="C87">
            <v>40603</v>
          </cell>
        </row>
        <row r="88">
          <cell r="A88">
            <v>40620</v>
          </cell>
          <cell r="B88">
            <v>467.5</v>
          </cell>
          <cell r="C88">
            <v>40634</v>
          </cell>
        </row>
        <row r="89">
          <cell r="A89">
            <v>40655</v>
          </cell>
          <cell r="B89">
            <v>482.5</v>
          </cell>
          <cell r="C89">
            <v>40664</v>
          </cell>
        </row>
        <row r="90">
          <cell r="A90">
            <v>40690</v>
          </cell>
          <cell r="B90">
            <v>555</v>
          </cell>
          <cell r="C90">
            <v>40695</v>
          </cell>
        </row>
        <row r="91">
          <cell r="A91">
            <v>40724</v>
          </cell>
          <cell r="B91">
            <v>570</v>
          </cell>
          <cell r="C91">
            <v>40725</v>
          </cell>
        </row>
        <row r="92">
          <cell r="A92">
            <v>40746</v>
          </cell>
          <cell r="B92">
            <v>550</v>
          </cell>
          <cell r="C92">
            <v>40756</v>
          </cell>
        </row>
        <row r="93">
          <cell r="A93">
            <v>40781</v>
          </cell>
          <cell r="B93">
            <v>525</v>
          </cell>
          <cell r="C93">
            <v>40787</v>
          </cell>
        </row>
        <row r="94">
          <cell r="A94">
            <v>40809</v>
          </cell>
          <cell r="B94">
            <v>510</v>
          </cell>
          <cell r="C94">
            <v>40817</v>
          </cell>
        </row>
        <row r="95">
          <cell r="A95">
            <v>40837</v>
          </cell>
          <cell r="B95">
            <v>510</v>
          </cell>
          <cell r="C95">
            <v>40848</v>
          </cell>
        </row>
        <row r="96">
          <cell r="A96">
            <v>40865</v>
          </cell>
          <cell r="B96">
            <v>510</v>
          </cell>
          <cell r="C96">
            <v>40878</v>
          </cell>
        </row>
        <row r="97">
          <cell r="A97">
            <v>40893</v>
          </cell>
          <cell r="B97">
            <v>526.25</v>
          </cell>
          <cell r="C97">
            <v>40909</v>
          </cell>
        </row>
        <row r="98">
          <cell r="A98">
            <v>40928</v>
          </cell>
          <cell r="B98">
            <v>540</v>
          </cell>
          <cell r="C98">
            <v>40941</v>
          </cell>
        </row>
        <row r="99">
          <cell r="A99">
            <v>40956</v>
          </cell>
          <cell r="B99">
            <v>557.5</v>
          </cell>
          <cell r="C99">
            <v>40969</v>
          </cell>
        </row>
        <row r="100">
          <cell r="A100">
            <v>40991</v>
          </cell>
          <cell r="B100">
            <v>573.75</v>
          </cell>
          <cell r="C100">
            <v>41000</v>
          </cell>
        </row>
        <row r="101">
          <cell r="A101">
            <v>41019</v>
          </cell>
          <cell r="B101">
            <v>577.5</v>
          </cell>
          <cell r="C101">
            <v>41030</v>
          </cell>
        </row>
        <row r="102">
          <cell r="A102">
            <v>41054</v>
          </cell>
          <cell r="B102">
            <v>591.25</v>
          </cell>
          <cell r="C102">
            <v>41061</v>
          </cell>
        </row>
        <row r="103">
          <cell r="A103">
            <v>41089</v>
          </cell>
          <cell r="B103">
            <v>592.5</v>
          </cell>
          <cell r="C103">
            <v>41091</v>
          </cell>
        </row>
        <row r="104">
          <cell r="A104">
            <v>41114</v>
          </cell>
          <cell r="B104">
            <v>570</v>
          </cell>
          <cell r="C104">
            <v>41122</v>
          </cell>
        </row>
        <row r="105">
          <cell r="A105">
            <v>41145</v>
          </cell>
          <cell r="B105">
            <v>545</v>
          </cell>
          <cell r="C105">
            <v>41153</v>
          </cell>
        </row>
        <row r="106">
          <cell r="A106">
            <v>41173</v>
          </cell>
          <cell r="B106">
            <v>516.25</v>
          </cell>
          <cell r="C106">
            <v>41183</v>
          </cell>
        </row>
        <row r="107">
          <cell r="A107">
            <v>41198</v>
          </cell>
          <cell r="B107">
            <v>516.25</v>
          </cell>
          <cell r="C107">
            <v>41214</v>
          </cell>
        </row>
        <row r="108">
          <cell r="A108">
            <v>41229</v>
          </cell>
          <cell r="B108">
            <v>516.25</v>
          </cell>
          <cell r="C108">
            <v>41244</v>
          </cell>
        </row>
        <row r="109">
          <cell r="A109">
            <v>41258</v>
          </cell>
          <cell r="B109">
            <v>523.75</v>
          </cell>
          <cell r="C109">
            <v>41275</v>
          </cell>
        </row>
        <row r="110">
          <cell r="A110">
            <v>41299</v>
          </cell>
          <cell r="B110">
            <v>528.75</v>
          </cell>
          <cell r="C110">
            <v>41306</v>
          </cell>
        </row>
        <row r="111">
          <cell r="A111">
            <v>41324</v>
          </cell>
          <cell r="B111">
            <v>528.75</v>
          </cell>
          <cell r="C111">
            <v>41334</v>
          </cell>
        </row>
        <row r="112">
          <cell r="A112">
            <v>41346</v>
          </cell>
          <cell r="B112">
            <v>528.75</v>
          </cell>
          <cell r="C112">
            <v>41365</v>
          </cell>
        </row>
        <row r="113">
          <cell r="A113">
            <v>41386</v>
          </cell>
          <cell r="B113">
            <v>528.75</v>
          </cell>
          <cell r="C113">
            <v>41395</v>
          </cell>
        </row>
        <row r="114">
          <cell r="A114">
            <v>41411</v>
          </cell>
          <cell r="B114">
            <v>535</v>
          </cell>
          <cell r="C114">
            <v>41426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B4" sqref="B4"/>
    </sheetView>
  </sheetViews>
  <sheetFormatPr defaultColWidth="9.109375" defaultRowHeight="14.4" x14ac:dyDescent="0.3"/>
  <cols>
    <col min="1" max="1" width="21.6640625" style="4" customWidth="1"/>
    <col min="2" max="2" width="12.44140625" style="4" customWidth="1"/>
    <col min="3" max="3" width="16.44140625" style="4" customWidth="1"/>
    <col min="4" max="4" width="17.88671875" style="4" customWidth="1"/>
    <col min="5" max="5" width="16" style="4" customWidth="1"/>
    <col min="6" max="6" width="17.33203125" style="4" customWidth="1"/>
    <col min="7" max="7" width="13.6640625" style="4" customWidth="1"/>
    <col min="8" max="8" width="14.44140625" style="4" customWidth="1"/>
    <col min="9" max="10" width="9.109375" style="4"/>
    <col min="11" max="11" width="0" style="4" hidden="1" customWidth="1"/>
    <col min="12" max="16384" width="9.109375" style="4"/>
  </cols>
  <sheetData>
    <row r="1" spans="1:11" ht="17.399999999999999" x14ac:dyDescent="0.3">
      <c r="A1" s="37" t="s">
        <v>3</v>
      </c>
      <c r="B1" s="37"/>
      <c r="C1" s="37"/>
      <c r="D1" s="37"/>
      <c r="E1" s="37"/>
      <c r="F1" s="37"/>
      <c r="G1" s="37"/>
      <c r="H1" s="31"/>
      <c r="I1" s="3"/>
      <c r="J1" s="3"/>
      <c r="K1" s="3"/>
    </row>
    <row r="2" spans="1:11" ht="19.5" customHeight="1" x14ac:dyDescent="0.3">
      <c r="A2" s="32" t="s">
        <v>4</v>
      </c>
      <c r="B2" s="33"/>
      <c r="C2" s="33"/>
      <c r="D2" s="33"/>
      <c r="E2" s="33"/>
      <c r="F2" s="33"/>
      <c r="G2" s="33"/>
      <c r="H2" s="33"/>
      <c r="I2" s="5"/>
      <c r="J2" s="5"/>
    </row>
    <row r="3" spans="1:11" ht="24" customHeight="1" x14ac:dyDescent="0.25">
      <c r="A3" s="34" t="s">
        <v>5</v>
      </c>
      <c r="B3" s="34"/>
      <c r="C3" s="34"/>
      <c r="D3" s="34"/>
      <c r="E3" s="34"/>
      <c r="F3" s="34"/>
      <c r="G3" s="34"/>
      <c r="H3" s="34"/>
    </row>
    <row r="4" spans="1:11" ht="15" x14ac:dyDescent="0.25">
      <c r="A4" s="6" t="s">
        <v>6</v>
      </c>
      <c r="B4" s="7"/>
      <c r="C4" s="8" t="s">
        <v>7</v>
      </c>
      <c r="D4" s="9"/>
      <c r="E4" s="10"/>
      <c r="F4" s="10"/>
    </row>
    <row r="5" spans="1:11" ht="15" x14ac:dyDescent="0.25">
      <c r="A5" s="6" t="s">
        <v>8</v>
      </c>
      <c r="B5" s="35"/>
      <c r="C5" s="35"/>
      <c r="D5" s="11"/>
      <c r="E5" s="11"/>
      <c r="F5" s="12"/>
    </row>
    <row r="6" spans="1:11" ht="15" x14ac:dyDescent="0.25">
      <c r="A6" s="6" t="s">
        <v>9</v>
      </c>
      <c r="B6" s="7"/>
      <c r="C6" s="10"/>
      <c r="D6" s="10"/>
      <c r="E6" s="10"/>
      <c r="F6" s="10"/>
    </row>
    <row r="7" spans="1:11" ht="15" x14ac:dyDescent="0.25">
      <c r="A7" s="6" t="s">
        <v>10</v>
      </c>
      <c r="B7" s="7"/>
      <c r="C7" s="10"/>
      <c r="D7" s="10"/>
      <c r="E7" s="10"/>
      <c r="F7" s="10"/>
    </row>
    <row r="8" spans="1:11" ht="15" x14ac:dyDescent="0.25">
      <c r="A8" s="6" t="s">
        <v>11</v>
      </c>
      <c r="B8" s="13"/>
      <c r="C8" s="10"/>
      <c r="D8" s="10"/>
      <c r="E8" s="10"/>
      <c r="F8" s="10"/>
    </row>
    <row r="9" spans="1:11" ht="15" x14ac:dyDescent="0.25">
      <c r="A9" s="6" t="s">
        <v>27</v>
      </c>
      <c r="B9" s="13"/>
      <c r="C9" s="14" t="s">
        <v>12</v>
      </c>
      <c r="D9" s="13"/>
      <c r="E9" s="14"/>
    </row>
    <row r="10" spans="1:11" ht="18.75" customHeight="1" x14ac:dyDescent="0.25"/>
    <row r="11" spans="1:11" ht="15" x14ac:dyDescent="0.25">
      <c r="A11" s="6" t="s">
        <v>13</v>
      </c>
      <c r="B11" s="15" t="e">
        <f>VLOOKUP(B8, Factors!A2:C116,3)</f>
        <v>#N/A</v>
      </c>
      <c r="C11" s="16" t="s">
        <v>14</v>
      </c>
      <c r="D11" s="15" t="e">
        <f>VLOOKUP(B9, Factors!B2:C116,2)</f>
        <v>#N/A</v>
      </c>
      <c r="E11" s="6" t="s">
        <v>15</v>
      </c>
      <c r="F11" s="15" t="e">
        <f>(D11-B11)</f>
        <v>#N/A</v>
      </c>
    </row>
    <row r="12" spans="1:11" ht="15" x14ac:dyDescent="0.25">
      <c r="A12" s="6"/>
      <c r="B12" s="12"/>
      <c r="C12" s="16"/>
      <c r="D12" s="16"/>
      <c r="E12" s="16"/>
      <c r="F12" s="12"/>
      <c r="G12" s="6"/>
      <c r="H12" s="10"/>
    </row>
    <row r="13" spans="1:11" ht="15" x14ac:dyDescent="0.25">
      <c r="J13" s="30">
        <v>41123</v>
      </c>
    </row>
    <row r="14" spans="1:11" ht="26.25" x14ac:dyDescent="0.25">
      <c r="B14" s="6" t="s">
        <v>16</v>
      </c>
      <c r="C14" s="17" t="s">
        <v>17</v>
      </c>
      <c r="D14" s="17" t="s">
        <v>18</v>
      </c>
      <c r="E14" s="14" t="s">
        <v>28</v>
      </c>
      <c r="F14" s="14" t="s">
        <v>29</v>
      </c>
      <c r="G14" s="6" t="s">
        <v>19</v>
      </c>
      <c r="K14" s="30">
        <v>41137</v>
      </c>
    </row>
    <row r="15" spans="1:11" ht="15" x14ac:dyDescent="0.25">
      <c r="A15" s="6">
        <v>1</v>
      </c>
      <c r="B15" s="18"/>
      <c r="C15" s="19"/>
      <c r="D15" s="19"/>
      <c r="E15" s="20"/>
      <c r="F15" s="20"/>
      <c r="G15" s="21">
        <f>ROUND(IF(B15&gt;0,C15*D15/36*1.98*E15*F11,0),2)</f>
        <v>0</v>
      </c>
      <c r="J15" s="29" t="s">
        <v>23</v>
      </c>
      <c r="K15" s="30">
        <v>41154</v>
      </c>
    </row>
    <row r="16" spans="1:11" ht="15" x14ac:dyDescent="0.25">
      <c r="A16" s="6">
        <v>2</v>
      </c>
      <c r="B16" s="22"/>
      <c r="C16" s="23"/>
      <c r="D16" s="23"/>
      <c r="E16" s="20"/>
      <c r="F16" s="20"/>
      <c r="G16" s="21">
        <f>ROUND(IF(B16&gt;0,C16*D16/36*1.98*E16*F11,0),2)</f>
        <v>0</v>
      </c>
      <c r="J16" s="29" t="s">
        <v>24</v>
      </c>
      <c r="K16" s="30">
        <v>41168</v>
      </c>
    </row>
    <row r="17" spans="1:11" ht="15" x14ac:dyDescent="0.25">
      <c r="A17" s="6">
        <v>3</v>
      </c>
      <c r="B17" s="18"/>
      <c r="C17" s="19"/>
      <c r="D17" s="19"/>
      <c r="E17" s="20"/>
      <c r="F17" s="20"/>
      <c r="G17" s="21">
        <f>ROUND(IF(B17&gt;0,C17*D17/36*1.98*E17*F11,0),2)</f>
        <v>0</v>
      </c>
      <c r="J17" s="29" t="s">
        <v>25</v>
      </c>
      <c r="K17" s="30">
        <v>41184</v>
      </c>
    </row>
    <row r="18" spans="1:11" ht="15" x14ac:dyDescent="0.25">
      <c r="A18" s="6">
        <v>4</v>
      </c>
      <c r="B18" s="18"/>
      <c r="C18" s="19"/>
      <c r="D18" s="19"/>
      <c r="E18" s="20"/>
      <c r="F18" s="20"/>
      <c r="G18" s="21">
        <f>ROUND(IF(B18&gt;0,C18*D18/36*1.98*E18*F11,0),2)</f>
        <v>0</v>
      </c>
      <c r="K18" s="30">
        <v>41198</v>
      </c>
    </row>
    <row r="19" spans="1:11" ht="15" x14ac:dyDescent="0.25">
      <c r="A19" s="6">
        <v>5</v>
      </c>
      <c r="B19" s="18"/>
      <c r="C19" s="19"/>
      <c r="D19" s="19"/>
      <c r="E19" s="20"/>
      <c r="F19" s="20"/>
      <c r="G19" s="21">
        <f>ROUND(IF(B19&gt;0,C19*D19/36*1.98*E19*F11,0),2)</f>
        <v>0</v>
      </c>
      <c r="K19" s="30">
        <v>41215</v>
      </c>
    </row>
    <row r="20" spans="1:11" ht="15" x14ac:dyDescent="0.25">
      <c r="A20" s="6">
        <v>6</v>
      </c>
      <c r="B20" s="18"/>
      <c r="C20" s="19"/>
      <c r="D20" s="19"/>
      <c r="E20" s="20"/>
      <c r="F20" s="20"/>
      <c r="G20" s="21">
        <f>ROUND(IF(B20&gt;0,C20*D20/36*1.98*E20*F11,0),2)</f>
        <v>0</v>
      </c>
      <c r="K20" s="30">
        <v>41229</v>
      </c>
    </row>
    <row r="21" spans="1:11" ht="15" x14ac:dyDescent="0.25">
      <c r="A21" s="6">
        <v>7</v>
      </c>
      <c r="B21" s="18"/>
      <c r="C21" s="19"/>
      <c r="D21" s="19"/>
      <c r="E21" s="20"/>
      <c r="F21" s="20"/>
      <c r="G21" s="21">
        <f>ROUND(IF(B21&gt;0,C21*D21/36*1.98*E21*F11,0),2)</f>
        <v>0</v>
      </c>
      <c r="K21" s="30">
        <v>41245</v>
      </c>
    </row>
    <row r="22" spans="1:11" ht="15" x14ac:dyDescent="0.25">
      <c r="A22" s="6">
        <v>8</v>
      </c>
      <c r="B22" s="18"/>
      <c r="C22" s="19"/>
      <c r="D22" s="19"/>
      <c r="E22" s="20"/>
      <c r="F22" s="20"/>
      <c r="G22" s="21">
        <f>ROUND(IF(B22&gt;0,C22*D22/36*1.98*E22*F11,0),2)</f>
        <v>0</v>
      </c>
      <c r="K22" s="30">
        <v>41259</v>
      </c>
    </row>
    <row r="23" spans="1:11" ht="15" x14ac:dyDescent="0.25">
      <c r="A23" s="6">
        <v>9</v>
      </c>
      <c r="B23" s="18"/>
      <c r="C23" s="19"/>
      <c r="D23" s="19"/>
      <c r="E23" s="20"/>
      <c r="F23" s="20"/>
      <c r="G23" s="21">
        <f>ROUND(IF(B23&gt;0,C23*D23/36*1.98*E23*F11,0),2)</f>
        <v>0</v>
      </c>
      <c r="K23" s="30"/>
    </row>
    <row r="24" spans="1:11" ht="15" x14ac:dyDescent="0.25">
      <c r="A24" s="6">
        <v>10</v>
      </c>
      <c r="B24" s="18"/>
      <c r="C24" s="19"/>
      <c r="D24" s="19"/>
      <c r="E24" s="20"/>
      <c r="F24" s="20"/>
      <c r="G24" s="21">
        <f>ROUND(IF(B24&gt;0,C24*D24/36*1.98*E24*F11,0),2)</f>
        <v>0</v>
      </c>
      <c r="K24" s="30"/>
    </row>
    <row r="25" spans="1:11" ht="15" x14ac:dyDescent="0.25">
      <c r="J25" s="30"/>
    </row>
    <row r="26" spans="1:11" ht="15" x14ac:dyDescent="0.25">
      <c r="F26" s="6" t="s">
        <v>20</v>
      </c>
      <c r="G26" s="21">
        <f>SUM(G15:G24)</f>
        <v>0</v>
      </c>
      <c r="K26" s="30"/>
    </row>
    <row r="27" spans="1:11" ht="15" x14ac:dyDescent="0.25">
      <c r="A27" s="6"/>
      <c r="B27" s="24"/>
      <c r="C27" s="24"/>
      <c r="D27" s="24"/>
      <c r="E27" s="24"/>
    </row>
    <row r="28" spans="1:11" ht="15" x14ac:dyDescent="0.25">
      <c r="A28" s="6" t="s">
        <v>21</v>
      </c>
      <c r="B28" s="25"/>
      <c r="C28" s="26"/>
      <c r="D28" s="26"/>
      <c r="E28" s="26"/>
    </row>
    <row r="29" spans="1:11" x14ac:dyDescent="0.3">
      <c r="A29" s="6" t="s">
        <v>22</v>
      </c>
      <c r="B29" s="27"/>
    </row>
    <row r="30" spans="1:11" x14ac:dyDescent="0.3">
      <c r="A30" s="28" t="s">
        <v>26</v>
      </c>
      <c r="B30" s="36"/>
      <c r="C30" s="36"/>
      <c r="D30" s="36"/>
      <c r="E30" s="36"/>
    </row>
    <row r="31" spans="1:11" x14ac:dyDescent="0.3">
      <c r="B31" s="36"/>
      <c r="C31" s="36"/>
      <c r="D31" s="36"/>
      <c r="E31" s="36"/>
    </row>
    <row r="32" spans="1:11" x14ac:dyDescent="0.3">
      <c r="B32" s="36"/>
      <c r="C32" s="36"/>
      <c r="D32" s="36"/>
      <c r="E32" s="36"/>
    </row>
    <row r="33" spans="2:5" x14ac:dyDescent="0.3">
      <c r="B33" s="36"/>
      <c r="C33" s="36"/>
      <c r="D33" s="36"/>
      <c r="E33" s="36"/>
    </row>
  </sheetData>
  <sheetProtection password="E762" sheet="1" objects="1" scenarios="1"/>
  <mergeCells count="5">
    <mergeCell ref="A2:H2"/>
    <mergeCell ref="A3:H3"/>
    <mergeCell ref="B5:C5"/>
    <mergeCell ref="B30:E33"/>
    <mergeCell ref="A1:G1"/>
  </mergeCells>
  <pageMargins left="0.7" right="0.7" top="0.75" bottom="0.75" header="0.3" footer="0.3"/>
  <pageSetup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Dates!$A:$A</xm:f>
          </x14:formula1>
          <xm:sqref>B9</xm:sqref>
        </x14:dataValidation>
        <x14:dataValidation type="list" allowBlank="1" showInputMessage="1" showErrorMessage="1">
          <x14:formula1>
            <xm:f>Dates!$B$52:$B$123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61" workbookViewId="0">
      <selection activeCell="A70" sqref="A70:C71"/>
    </sheetView>
  </sheetViews>
  <sheetFormatPr defaultRowHeight="14.4" x14ac:dyDescent="0.3"/>
  <cols>
    <col min="1" max="1" width="10.6640625" bestFit="1" customWidth="1"/>
    <col min="2" max="2" width="13.5546875" style="1" bestFit="1" customWidth="1"/>
    <col min="3" max="3" width="12.44140625" style="2" customWidth="1"/>
  </cols>
  <sheetData>
    <row r="1" spans="1:3" ht="15" x14ac:dyDescent="0.25">
      <c r="A1" s="1" t="s">
        <v>0</v>
      </c>
      <c r="B1" s="2" t="s">
        <v>2</v>
      </c>
      <c r="C1" s="2" t="s">
        <v>1</v>
      </c>
    </row>
    <row r="2" spans="1:3" ht="15" x14ac:dyDescent="0.25">
      <c r="A2" s="1">
        <f>[1]factors!A34</f>
        <v>38961</v>
      </c>
      <c r="B2" s="1">
        <f>[1]factors!C34</f>
        <v>38991</v>
      </c>
      <c r="C2" s="2">
        <f>[1]factors!B34</f>
        <v>356.25</v>
      </c>
    </row>
    <row r="3" spans="1:3" ht="15" x14ac:dyDescent="0.25">
      <c r="A3" s="1">
        <f>[1]factors!A35</f>
        <v>38991</v>
      </c>
      <c r="B3" s="1">
        <f>[1]factors!C35</f>
        <v>39022</v>
      </c>
      <c r="C3" s="2">
        <f>[1]factors!B35</f>
        <v>342.5</v>
      </c>
    </row>
    <row r="4" spans="1:3" ht="15" x14ac:dyDescent="0.25">
      <c r="A4" s="1">
        <f>[1]factors!A36</f>
        <v>39022</v>
      </c>
      <c r="B4" s="1">
        <f>[1]factors!C36</f>
        <v>39052</v>
      </c>
      <c r="C4" s="2">
        <f>[1]factors!B36</f>
        <v>315</v>
      </c>
    </row>
    <row r="5" spans="1:3" ht="15" x14ac:dyDescent="0.25">
      <c r="A5" s="1">
        <f>[1]factors!A37</f>
        <v>39052</v>
      </c>
      <c r="B5" s="1">
        <f>[1]factors!C37</f>
        <v>39083</v>
      </c>
      <c r="C5" s="2">
        <f>[1]factors!B37</f>
        <v>300</v>
      </c>
    </row>
    <row r="6" spans="1:3" ht="15" x14ac:dyDescent="0.25">
      <c r="A6" s="1">
        <f>[1]factors!A38</f>
        <v>39083</v>
      </c>
      <c r="B6" s="1">
        <f>[1]factors!C38</f>
        <v>39114</v>
      </c>
      <c r="C6" s="2">
        <f>[1]factors!B38</f>
        <v>283.75</v>
      </c>
    </row>
    <row r="7" spans="1:3" ht="15" x14ac:dyDescent="0.25">
      <c r="A7" s="1">
        <f>[1]factors!A39</f>
        <v>39114</v>
      </c>
      <c r="B7" s="1">
        <f>[1]factors!C39</f>
        <v>39142</v>
      </c>
      <c r="C7" s="2">
        <f>[1]factors!B39</f>
        <v>283.75</v>
      </c>
    </row>
    <row r="8" spans="1:3" ht="15" x14ac:dyDescent="0.25">
      <c r="A8" s="1">
        <f>[1]factors!A40</f>
        <v>39142</v>
      </c>
      <c r="B8" s="1">
        <f>[1]factors!C40</f>
        <v>39173</v>
      </c>
      <c r="C8" s="2">
        <f>[1]factors!B40</f>
        <v>283.75</v>
      </c>
    </row>
    <row r="9" spans="1:3" ht="15" x14ac:dyDescent="0.25">
      <c r="A9" s="1">
        <f>[1]factors!A41</f>
        <v>39173</v>
      </c>
      <c r="B9" s="1">
        <f>[1]factors!C41</f>
        <v>39203</v>
      </c>
      <c r="C9" s="2">
        <f>[1]factors!B41</f>
        <v>283.75</v>
      </c>
    </row>
    <row r="10" spans="1:3" ht="15" x14ac:dyDescent="0.25">
      <c r="A10" s="1">
        <f>[1]factors!A42</f>
        <v>39203</v>
      </c>
      <c r="B10" s="1">
        <f>[1]factors!C42</f>
        <v>39234</v>
      </c>
      <c r="C10" s="2">
        <f>[1]factors!B42</f>
        <v>283.75</v>
      </c>
    </row>
    <row r="11" spans="1:3" ht="15" x14ac:dyDescent="0.25">
      <c r="A11" s="1">
        <f>[1]factors!A43</f>
        <v>39234</v>
      </c>
      <c r="B11" s="1">
        <f>[1]factors!C43</f>
        <v>39264</v>
      </c>
      <c r="C11" s="2">
        <f>[1]factors!B43</f>
        <v>285</v>
      </c>
    </row>
    <row r="12" spans="1:3" ht="15" x14ac:dyDescent="0.25">
      <c r="A12" s="1">
        <f>[1]factors!A44</f>
        <v>39264</v>
      </c>
      <c r="B12" s="1">
        <f>[1]factors!C44</f>
        <v>39295</v>
      </c>
      <c r="C12" s="2">
        <f>[1]factors!B44</f>
        <v>294.25</v>
      </c>
    </row>
    <row r="13" spans="1:3" ht="15" x14ac:dyDescent="0.25">
      <c r="A13" s="1">
        <f>[1]factors!A45</f>
        <v>39295</v>
      </c>
      <c r="B13" s="1">
        <f>[1]factors!C45</f>
        <v>39326</v>
      </c>
      <c r="C13" s="2">
        <f>[1]factors!B45</f>
        <v>297.5</v>
      </c>
    </row>
    <row r="14" spans="1:3" ht="15" x14ac:dyDescent="0.25">
      <c r="A14" s="1">
        <f>[1]factors!A46</f>
        <v>39326</v>
      </c>
      <c r="B14" s="1">
        <f>[1]factors!C46</f>
        <v>39356</v>
      </c>
      <c r="C14" s="2">
        <f>[1]factors!B46</f>
        <v>293.75</v>
      </c>
    </row>
    <row r="15" spans="1:3" ht="15" x14ac:dyDescent="0.25">
      <c r="A15" s="1">
        <f>[1]factors!A47</f>
        <v>39356</v>
      </c>
      <c r="B15" s="1">
        <f>[1]factors!C47</f>
        <v>39387</v>
      </c>
      <c r="C15" s="2">
        <f>[1]factors!B47</f>
        <v>278.5</v>
      </c>
    </row>
    <row r="16" spans="1:3" ht="15" x14ac:dyDescent="0.25">
      <c r="A16" s="1">
        <f>[1]factors!A48</f>
        <v>39387</v>
      </c>
      <c r="B16" s="1">
        <f>[1]factors!C48</f>
        <v>39417</v>
      </c>
      <c r="C16" s="2">
        <f>[1]factors!B48</f>
        <v>268</v>
      </c>
    </row>
    <row r="17" spans="1:3" ht="15" x14ac:dyDescent="0.25">
      <c r="A17" s="1">
        <f>[1]factors!A49</f>
        <v>39433</v>
      </c>
      <c r="B17" s="1">
        <f>[1]factors!C49</f>
        <v>39448</v>
      </c>
      <c r="C17" s="2">
        <f>[1]factors!B49</f>
        <v>277.5</v>
      </c>
    </row>
    <row r="18" spans="1:3" ht="15" x14ac:dyDescent="0.25">
      <c r="A18" s="1">
        <f>[1]factors!A50</f>
        <v>39472</v>
      </c>
      <c r="B18" s="1">
        <f>[1]factors!C50</f>
        <v>39479</v>
      </c>
      <c r="C18" s="2">
        <f>[1]factors!B50</f>
        <v>297.5</v>
      </c>
    </row>
    <row r="19" spans="1:3" ht="15" x14ac:dyDescent="0.25">
      <c r="A19" s="1">
        <f>[1]factors!A51</f>
        <v>39507</v>
      </c>
      <c r="B19" s="1">
        <f>[1]factors!C51</f>
        <v>39508</v>
      </c>
      <c r="C19" s="2">
        <f>[1]factors!B51</f>
        <v>311.25</v>
      </c>
    </row>
    <row r="20" spans="1:3" ht="15" x14ac:dyDescent="0.25">
      <c r="A20" s="1">
        <f>[1]factors!A52</f>
        <v>39535</v>
      </c>
      <c r="B20" s="1">
        <f>[1]factors!C52</f>
        <v>39539</v>
      </c>
      <c r="C20" s="2">
        <f>[1]factors!B52</f>
        <v>350</v>
      </c>
    </row>
    <row r="21" spans="1:3" ht="15" x14ac:dyDescent="0.25">
      <c r="A21" s="1">
        <f>[1]factors!A53</f>
        <v>39563</v>
      </c>
      <c r="B21" s="1">
        <f>[1]factors!C53</f>
        <v>39569</v>
      </c>
      <c r="C21" s="2">
        <f>[1]factors!B53</f>
        <v>365</v>
      </c>
    </row>
    <row r="22" spans="1:3" ht="15" x14ac:dyDescent="0.25">
      <c r="A22" s="1">
        <f>[1]factors!A54</f>
        <v>39591</v>
      </c>
      <c r="B22" s="1">
        <f>[1]factors!C54</f>
        <v>39600</v>
      </c>
      <c r="C22" s="2">
        <f>[1]factors!B54</f>
        <v>400</v>
      </c>
    </row>
    <row r="23" spans="1:3" ht="15" x14ac:dyDescent="0.25">
      <c r="A23" s="1">
        <f>[1]factors!A55</f>
        <v>39619</v>
      </c>
      <c r="B23" s="1">
        <f>[1]factors!C55</f>
        <v>39630</v>
      </c>
      <c r="C23" s="2">
        <f>[1]factors!B55</f>
        <v>501.25</v>
      </c>
    </row>
    <row r="24" spans="1:3" ht="15" x14ac:dyDescent="0.25">
      <c r="A24" s="1">
        <f>[1]factors!A56</f>
        <v>39654</v>
      </c>
      <c r="B24" s="1">
        <f>[1]factors!C56</f>
        <v>39661</v>
      </c>
      <c r="C24" s="2">
        <f>[1]factors!B56</f>
        <v>615</v>
      </c>
    </row>
    <row r="25" spans="1:3" ht="15" x14ac:dyDescent="0.25">
      <c r="A25" s="1">
        <f>[1]factors!A57</f>
        <v>39682</v>
      </c>
      <c r="B25" s="1">
        <f>[1]factors!C57</f>
        <v>39692</v>
      </c>
      <c r="C25" s="2">
        <f>[1]factors!B57</f>
        <v>705</v>
      </c>
    </row>
    <row r="26" spans="1:3" ht="15" x14ac:dyDescent="0.25">
      <c r="A26" s="1">
        <f>[1]factors!A58</f>
        <v>39710</v>
      </c>
      <c r="B26" s="1">
        <f>[1]factors!C58</f>
        <v>39722</v>
      </c>
      <c r="C26" s="2">
        <f>[1]factors!B58</f>
        <v>685</v>
      </c>
    </row>
    <row r="27" spans="1:3" ht="15" x14ac:dyDescent="0.25">
      <c r="A27" s="1">
        <f>[1]factors!A59</f>
        <v>39745</v>
      </c>
      <c r="B27" s="1">
        <f>[1]factors!C59</f>
        <v>39753</v>
      </c>
      <c r="C27" s="2">
        <f>[1]factors!B59</f>
        <v>601.25</v>
      </c>
    </row>
    <row r="28" spans="1:3" ht="15" x14ac:dyDescent="0.25">
      <c r="A28" s="1">
        <f>[1]factors!A60</f>
        <v>39773</v>
      </c>
      <c r="B28" s="1">
        <f>[1]factors!C60</f>
        <v>39783</v>
      </c>
      <c r="C28" s="2">
        <f>[1]factors!B60</f>
        <v>535</v>
      </c>
    </row>
    <row r="29" spans="1:3" ht="15" x14ac:dyDescent="0.25">
      <c r="A29" s="1">
        <f>[1]factors!A61</f>
        <v>39801</v>
      </c>
      <c r="B29" s="1">
        <f>[1]factors!C61</f>
        <v>39814</v>
      </c>
      <c r="C29" s="2">
        <f>[1]factors!B61</f>
        <v>478.75</v>
      </c>
    </row>
    <row r="30" spans="1:3" ht="15" x14ac:dyDescent="0.25">
      <c r="A30" s="1">
        <f>[1]factors!A62</f>
        <v>39833</v>
      </c>
      <c r="B30" s="1">
        <f>[1]factors!C62</f>
        <v>39845</v>
      </c>
      <c r="C30" s="2">
        <f>[1]factors!B62</f>
        <v>412.5</v>
      </c>
    </row>
    <row r="31" spans="1:3" ht="15" x14ac:dyDescent="0.25">
      <c r="A31" s="1">
        <f>[1]factors!A63</f>
        <v>39864</v>
      </c>
      <c r="B31" s="1">
        <f>[1]factors!C63</f>
        <v>39873</v>
      </c>
      <c r="C31" s="2">
        <f>[1]factors!B63</f>
        <v>402.5</v>
      </c>
    </row>
    <row r="32" spans="1:3" ht="15" x14ac:dyDescent="0.25">
      <c r="A32" s="1">
        <f>[1]factors!A64</f>
        <v>39892</v>
      </c>
      <c r="B32" s="1">
        <f>[1]factors!C64</f>
        <v>39904</v>
      </c>
      <c r="C32" s="2">
        <f>[1]factors!B64</f>
        <v>392.5</v>
      </c>
    </row>
    <row r="33" spans="1:3" ht="15" x14ac:dyDescent="0.25">
      <c r="A33" s="1">
        <f>[1]factors!A65</f>
        <v>39927</v>
      </c>
      <c r="B33" s="1">
        <f>[1]factors!C65</f>
        <v>39934</v>
      </c>
      <c r="C33" s="2">
        <f>[1]factors!B65</f>
        <v>392.5</v>
      </c>
    </row>
    <row r="34" spans="1:3" ht="15" x14ac:dyDescent="0.25">
      <c r="A34" s="1">
        <f>[1]factors!A66</f>
        <v>39955</v>
      </c>
      <c r="B34" s="1">
        <f>[1]factors!C66</f>
        <v>39965</v>
      </c>
      <c r="C34" s="2">
        <f>[1]factors!B66</f>
        <v>392.5</v>
      </c>
    </row>
    <row r="35" spans="1:3" ht="15" x14ac:dyDescent="0.25">
      <c r="A35" s="1">
        <f>[1]factors!A67</f>
        <v>39990</v>
      </c>
      <c r="B35" s="1">
        <f>[1]factors!C67</f>
        <v>39995</v>
      </c>
      <c r="C35" s="2">
        <f>[1]factors!B67</f>
        <v>387.5</v>
      </c>
    </row>
    <row r="36" spans="1:3" ht="15" x14ac:dyDescent="0.25">
      <c r="A36" s="1">
        <f>[1]factors!A68</f>
        <v>40018</v>
      </c>
      <c r="B36" s="1">
        <f>[1]factors!C68</f>
        <v>40026</v>
      </c>
      <c r="C36" s="2">
        <f>[1]factors!B68</f>
        <v>411.25</v>
      </c>
    </row>
    <row r="37" spans="1:3" ht="15" x14ac:dyDescent="0.25">
      <c r="A37" s="1">
        <f>[1]factors!A69</f>
        <v>40046</v>
      </c>
      <c r="B37" s="1">
        <f>[1]factors!C69</f>
        <v>40057</v>
      </c>
      <c r="C37" s="2">
        <f>[1]factors!B69</f>
        <v>410</v>
      </c>
    </row>
    <row r="38" spans="1:3" ht="15" x14ac:dyDescent="0.25">
      <c r="A38" s="1">
        <f>[1]factors!A70</f>
        <v>40081</v>
      </c>
      <c r="B38" s="1">
        <f>[1]factors!C70</f>
        <v>40087</v>
      </c>
      <c r="C38" s="2">
        <f>[1]factors!B70</f>
        <v>397.5</v>
      </c>
    </row>
    <row r="39" spans="1:3" ht="15" x14ac:dyDescent="0.25">
      <c r="A39" s="1">
        <f>[1]factors!A71</f>
        <v>40109</v>
      </c>
      <c r="B39" s="1">
        <f>[1]factors!C71</f>
        <v>40118</v>
      </c>
      <c r="C39" s="2">
        <f>[1]factors!B71</f>
        <v>392.5</v>
      </c>
    </row>
    <row r="40" spans="1:3" ht="15" x14ac:dyDescent="0.25">
      <c r="A40" s="1">
        <f>[1]factors!A72</f>
        <v>40137</v>
      </c>
      <c r="B40" s="1">
        <f>[1]factors!C72</f>
        <v>40148</v>
      </c>
      <c r="C40" s="2">
        <f>[1]factors!B72</f>
        <v>392.5</v>
      </c>
    </row>
    <row r="41" spans="1:3" ht="15" x14ac:dyDescent="0.25">
      <c r="A41" s="1">
        <f>[1]factors!A73</f>
        <v>40165</v>
      </c>
      <c r="B41" s="1">
        <f>[1]factors!C73</f>
        <v>40179</v>
      </c>
      <c r="C41" s="2">
        <f>[1]factors!B73</f>
        <v>410</v>
      </c>
    </row>
    <row r="42" spans="1:3" ht="15" x14ac:dyDescent="0.25">
      <c r="A42" s="1">
        <f>[1]factors!A74</f>
        <v>40200</v>
      </c>
      <c r="B42" s="1">
        <f>[1]factors!C74</f>
        <v>40210</v>
      </c>
      <c r="C42" s="2">
        <f>[1]factors!B74</f>
        <v>457.5</v>
      </c>
    </row>
    <row r="43" spans="1:3" ht="15" x14ac:dyDescent="0.25">
      <c r="A43" s="1">
        <f>[1]factors!A75</f>
        <v>40231</v>
      </c>
      <c r="B43" s="1">
        <f>[1]factors!C75</f>
        <v>40238</v>
      </c>
      <c r="C43" s="2">
        <f>[1]factors!B75</f>
        <v>505</v>
      </c>
    </row>
    <row r="44" spans="1:3" ht="15" x14ac:dyDescent="0.25">
      <c r="A44" s="1">
        <f>[1]factors!A76</f>
        <v>40252</v>
      </c>
      <c r="B44" s="1">
        <f>[1]factors!C76</f>
        <v>40269</v>
      </c>
      <c r="C44" s="2">
        <f>[1]factors!B76</f>
        <v>510</v>
      </c>
    </row>
    <row r="45" spans="1:3" ht="15" x14ac:dyDescent="0.25">
      <c r="A45" s="1">
        <f>[1]factors!A77</f>
        <v>40277</v>
      </c>
      <c r="B45" s="1">
        <f>[1]factors!C77</f>
        <v>40299</v>
      </c>
      <c r="C45" s="2">
        <f>[1]factors!B77</f>
        <v>510</v>
      </c>
    </row>
    <row r="46" spans="1:3" ht="15" x14ac:dyDescent="0.25">
      <c r="A46" s="1">
        <f>[1]factors!A78</f>
        <v>40312</v>
      </c>
      <c r="B46" s="1">
        <f>[1]factors!C78</f>
        <v>40330</v>
      </c>
      <c r="C46" s="2">
        <f>[1]factors!B78</f>
        <v>510</v>
      </c>
    </row>
    <row r="47" spans="1:3" ht="15" x14ac:dyDescent="0.25">
      <c r="A47" s="1">
        <f>[1]factors!A79</f>
        <v>40347</v>
      </c>
      <c r="B47" s="1">
        <f>[1]factors!C79</f>
        <v>40360</v>
      </c>
      <c r="C47" s="2">
        <f>[1]factors!B79</f>
        <v>496.25</v>
      </c>
    </row>
    <row r="48" spans="1:3" ht="15" x14ac:dyDescent="0.25">
      <c r="A48" s="1">
        <f>[1]factors!A80</f>
        <v>40381</v>
      </c>
      <c r="B48" s="1">
        <f>[1]factors!C80</f>
        <v>40391</v>
      </c>
      <c r="C48" s="2">
        <f>[1]factors!B80</f>
        <v>482.5</v>
      </c>
    </row>
    <row r="49" spans="1:3" ht="15" x14ac:dyDescent="0.25">
      <c r="A49" s="1">
        <f>[1]factors!A81</f>
        <v>40410</v>
      </c>
      <c r="B49" s="1">
        <f>[1]factors!C81</f>
        <v>40422</v>
      </c>
      <c r="C49" s="2">
        <f>[1]factors!B81</f>
        <v>461.25</v>
      </c>
    </row>
    <row r="50" spans="1:3" ht="15" x14ac:dyDescent="0.25">
      <c r="A50" s="1">
        <f>IF(C50 = 0, " ", [1]factors!A82)</f>
        <v>40445</v>
      </c>
      <c r="B50" s="1">
        <f>IF(C50 = 0, " ", [1]factors!C82)</f>
        <v>40452</v>
      </c>
      <c r="C50" s="2">
        <f>[1]factors!B82</f>
        <v>440</v>
      </c>
    </row>
    <row r="51" spans="1:3" ht="15" x14ac:dyDescent="0.25">
      <c r="A51" s="1">
        <f>IF(C51 = 0, " ", [1]factors!A83)</f>
        <v>40473</v>
      </c>
      <c r="B51" s="1">
        <f>IF(C51 = 0, " ", [1]factors!C83)</f>
        <v>40483</v>
      </c>
      <c r="C51" s="2">
        <f>[1]factors!B83</f>
        <v>426.25</v>
      </c>
    </row>
    <row r="52" spans="1:3" ht="15" x14ac:dyDescent="0.25">
      <c r="A52" s="1">
        <f>IF(C52 = 0, " ", [1]factors!A84)</f>
        <v>40501</v>
      </c>
      <c r="B52" s="1">
        <f>IF(C52 = 0, " ", [1]factors!C84)</f>
        <v>40513</v>
      </c>
      <c r="C52" s="2">
        <f>[1]factors!B84</f>
        <v>426.25</v>
      </c>
    </row>
    <row r="53" spans="1:3" ht="15" x14ac:dyDescent="0.25">
      <c r="A53" s="1">
        <f>IF(C53 = 0, " ", [1]factors!A85)</f>
        <v>40529</v>
      </c>
      <c r="B53" s="1">
        <f>IF(C53 = 0, " ", [1]factors!C85)</f>
        <v>40544</v>
      </c>
      <c r="C53" s="2">
        <f>[1]factors!B85</f>
        <v>426.25</v>
      </c>
    </row>
    <row r="54" spans="1:3" ht="15" x14ac:dyDescent="0.25">
      <c r="A54" s="1">
        <f>IF(C54 = 0, " ", [1]factors!A86)</f>
        <v>40564</v>
      </c>
      <c r="B54" s="1">
        <f>IF(C54 = 0, " ", [1]factors!C86)</f>
        <v>40575</v>
      </c>
      <c r="C54" s="2">
        <f>[1]factors!B86</f>
        <v>450</v>
      </c>
    </row>
    <row r="55" spans="1:3" ht="15" x14ac:dyDescent="0.25">
      <c r="A55" s="1">
        <f>IF(C55 = 0, " ", [1]factors!A87)</f>
        <v>40592</v>
      </c>
      <c r="B55" s="1">
        <f>IF(C55 = 0, " ", [1]factors!C87)</f>
        <v>40603</v>
      </c>
      <c r="C55" s="2">
        <f>[1]factors!B87</f>
        <v>451.25</v>
      </c>
    </row>
    <row r="56" spans="1:3" ht="15" x14ac:dyDescent="0.25">
      <c r="A56" s="1">
        <f>IF(C56 = 0, " ", [1]factors!A88)</f>
        <v>40620</v>
      </c>
      <c r="B56" s="1">
        <f>IF(C56 = 0, " ", [1]factors!C88)</f>
        <v>40634</v>
      </c>
      <c r="C56" s="2">
        <f>[1]factors!B88</f>
        <v>467.5</v>
      </c>
    </row>
    <row r="57" spans="1:3" ht="15" x14ac:dyDescent="0.25">
      <c r="A57" s="1">
        <f>IF(C57 = 0, " ", [1]factors!A89)</f>
        <v>40655</v>
      </c>
      <c r="B57" s="1">
        <f>IF(C57 = 0, " ", [1]factors!C89)</f>
        <v>40664</v>
      </c>
      <c r="C57" s="2">
        <f>[1]factors!B89</f>
        <v>482.5</v>
      </c>
    </row>
    <row r="58" spans="1:3" ht="15" x14ac:dyDescent="0.25">
      <c r="A58" s="1">
        <f>IF(C58 = 0, " ", [1]factors!A90)</f>
        <v>40690</v>
      </c>
      <c r="B58" s="1">
        <f>IF(C58 = 0, " ", [1]factors!C90)</f>
        <v>40695</v>
      </c>
      <c r="C58" s="2">
        <f>[1]factors!B90</f>
        <v>555</v>
      </c>
    </row>
    <row r="59" spans="1:3" ht="15" x14ac:dyDescent="0.25">
      <c r="A59" s="1">
        <f>IF(C59 = 0, " ", [1]factors!A91)</f>
        <v>40724</v>
      </c>
      <c r="B59" s="1">
        <f>IF(C59 = 0, " ", [1]factors!C91)</f>
        <v>40725</v>
      </c>
      <c r="C59" s="2">
        <f>[1]factors!B91</f>
        <v>570</v>
      </c>
    </row>
    <row r="60" spans="1:3" ht="15" x14ac:dyDescent="0.25">
      <c r="A60" s="1">
        <f>IF(C60 = 0, " ", [1]factors!A92)</f>
        <v>40746</v>
      </c>
      <c r="B60" s="1">
        <f>IF(C60 = 0, " ", [1]factors!C92)</f>
        <v>40756</v>
      </c>
      <c r="C60" s="2">
        <f>[1]factors!B92</f>
        <v>550</v>
      </c>
    </row>
    <row r="61" spans="1:3" ht="15" x14ac:dyDescent="0.25">
      <c r="A61" s="1">
        <f>IF(C61 = 0, " ", [1]factors!A93)</f>
        <v>40781</v>
      </c>
      <c r="B61" s="1">
        <f>IF(C61 = 0, " ", [1]factors!C93)</f>
        <v>40787</v>
      </c>
      <c r="C61" s="2">
        <f>[1]factors!B93</f>
        <v>525</v>
      </c>
    </row>
    <row r="62" spans="1:3" ht="15" x14ac:dyDescent="0.25">
      <c r="A62" s="1">
        <f>IF(C62 = 0, " ", [1]factors!A94)</f>
        <v>40809</v>
      </c>
      <c r="B62" s="1">
        <f>IF(C62 = 0, " ", [1]factors!C94)</f>
        <v>40817</v>
      </c>
      <c r="C62" s="2">
        <f>[1]factors!B94</f>
        <v>510</v>
      </c>
    </row>
    <row r="63" spans="1:3" ht="15" x14ac:dyDescent="0.25">
      <c r="A63" s="1">
        <f>IF(C63 = 0, " ", [1]factors!A95)</f>
        <v>40837</v>
      </c>
      <c r="B63" s="1">
        <f>IF(C63 = 0, " ", [1]factors!C95)</f>
        <v>40848</v>
      </c>
      <c r="C63" s="2">
        <f>[1]factors!B95</f>
        <v>510</v>
      </c>
    </row>
    <row r="64" spans="1:3" ht="15" x14ac:dyDescent="0.25">
      <c r="A64" s="1">
        <f>IF(C64 = 0, " ", [1]factors!A96)</f>
        <v>40865</v>
      </c>
      <c r="B64" s="1">
        <f>IF(C64 = 0, " ", [1]factors!C96)</f>
        <v>40878</v>
      </c>
      <c r="C64" s="2">
        <f>[1]factors!B96</f>
        <v>510</v>
      </c>
    </row>
    <row r="65" spans="1:3" ht="15" x14ac:dyDescent="0.25">
      <c r="A65" s="1">
        <f>IF(C65 = 0, " ", [1]factors!A97)</f>
        <v>40893</v>
      </c>
      <c r="B65" s="1">
        <f>IF(C65 = 0, " ", [1]factors!C97)</f>
        <v>40909</v>
      </c>
      <c r="C65" s="2">
        <f>[1]factors!B97</f>
        <v>526.25</v>
      </c>
    </row>
    <row r="66" spans="1:3" ht="15" x14ac:dyDescent="0.25">
      <c r="A66" s="1">
        <f>IF(C66 = 0, " ", [1]factors!A98)</f>
        <v>40928</v>
      </c>
      <c r="B66" s="1">
        <f>IF(C66 = 0, " ", [1]factors!C98)</f>
        <v>40941</v>
      </c>
      <c r="C66" s="2">
        <f>[1]factors!B98</f>
        <v>540</v>
      </c>
    </row>
    <row r="67" spans="1:3" ht="15" x14ac:dyDescent="0.25">
      <c r="A67" s="1">
        <f>IF(C67 = 0, " ", [1]factors!A99)</f>
        <v>40956</v>
      </c>
      <c r="B67" s="1">
        <f>IF(C67 = 0, " ", [1]factors!C99)</f>
        <v>40969</v>
      </c>
      <c r="C67" s="2">
        <f>[1]factors!B99</f>
        <v>557.5</v>
      </c>
    </row>
    <row r="68" spans="1:3" ht="15" x14ac:dyDescent="0.25">
      <c r="A68" s="1">
        <f>IF(C68 = 0, " ", [1]factors!A100)</f>
        <v>40991</v>
      </c>
      <c r="B68" s="1">
        <f>IF(C68 = 0, " ", [1]factors!C100)</f>
        <v>41000</v>
      </c>
      <c r="C68" s="2">
        <f>[1]factors!B100</f>
        <v>573.75</v>
      </c>
    </row>
    <row r="69" spans="1:3" ht="15" x14ac:dyDescent="0.25">
      <c r="A69" s="1">
        <f>IF(C69 = 0, " ", [1]factors!A101)</f>
        <v>41019</v>
      </c>
      <c r="B69" s="1">
        <f>IF(C69 = 0, " ", [1]factors!C101)</f>
        <v>41030</v>
      </c>
      <c r="C69" s="2">
        <f>[1]factors!B101</f>
        <v>577.5</v>
      </c>
    </row>
    <row r="70" spans="1:3" ht="15" x14ac:dyDescent="0.25">
      <c r="A70" s="1">
        <f>IF(C70 = 0, " ", [1]factors!A102)</f>
        <v>41054</v>
      </c>
      <c r="B70" s="1">
        <f>IF(C70 = 0, " ", [1]factors!C102)</f>
        <v>41061</v>
      </c>
      <c r="C70" s="2">
        <f>[1]factors!B102</f>
        <v>591.25</v>
      </c>
    </row>
    <row r="71" spans="1:3" ht="15" x14ac:dyDescent="0.25">
      <c r="A71" s="1">
        <f>IF(C71 = 0, " ", [1]factors!A103)</f>
        <v>41089</v>
      </c>
      <c r="B71" s="1">
        <f>IF(C71 = 0, " ", [1]factors!C103)</f>
        <v>41091</v>
      </c>
      <c r="C71" s="2">
        <f>[1]factors!B103</f>
        <v>592.5</v>
      </c>
    </row>
    <row r="72" spans="1:3" ht="15" x14ac:dyDescent="0.25">
      <c r="A72" s="1">
        <f>IF(C72 = 0, " ", [1]factors!A104)</f>
        <v>41114</v>
      </c>
      <c r="B72" s="1">
        <f>IF(C72 = 0, " ", [1]factors!C104)</f>
        <v>41122</v>
      </c>
      <c r="C72" s="2">
        <f>[1]factors!B104</f>
        <v>570</v>
      </c>
    </row>
    <row r="73" spans="1:3" ht="15" x14ac:dyDescent="0.25">
      <c r="A73" s="1">
        <f>IF(C73 = 0, " ", [1]factors!A105)</f>
        <v>41145</v>
      </c>
      <c r="B73" s="1">
        <f>IF(C73 = 0, " ", [1]factors!C105)</f>
        <v>41153</v>
      </c>
      <c r="C73" s="2">
        <f>[1]factors!B105</f>
        <v>545</v>
      </c>
    </row>
    <row r="74" spans="1:3" ht="15" x14ac:dyDescent="0.25">
      <c r="A74" s="1">
        <f>IF(C74 = 0, " ", [1]factors!A106)</f>
        <v>41173</v>
      </c>
      <c r="B74" s="1">
        <f>IF(C74 = 0, " ", [1]factors!C106)</f>
        <v>41183</v>
      </c>
      <c r="C74" s="2">
        <f>[1]factors!B106</f>
        <v>516.25</v>
      </c>
    </row>
    <row r="75" spans="1:3" ht="15" x14ac:dyDescent="0.25">
      <c r="A75" s="1">
        <f>IF(C75 = 0, " ", [1]factors!A107)</f>
        <v>41198</v>
      </c>
      <c r="B75" s="1">
        <f>IF(C75 = 0, " ", [1]factors!C107)</f>
        <v>41214</v>
      </c>
      <c r="C75" s="2">
        <f>[1]factors!B107</f>
        <v>516.25</v>
      </c>
    </row>
    <row r="76" spans="1:3" ht="15" x14ac:dyDescent="0.25">
      <c r="A76" s="1">
        <f>IF(C76 = 0, " ", [1]factors!A108)</f>
        <v>41229</v>
      </c>
      <c r="B76" s="1">
        <f>IF(C76 = 0, " ", [1]factors!C108)</f>
        <v>41244</v>
      </c>
      <c r="C76" s="2">
        <f>[1]factors!B108</f>
        <v>516.25</v>
      </c>
    </row>
    <row r="77" spans="1:3" ht="15" x14ac:dyDescent="0.25">
      <c r="A77" s="1">
        <f>IF(C77 = 0, " ", [1]factors!A109)</f>
        <v>41258</v>
      </c>
      <c r="B77" s="1">
        <f>IF(C77 = 0, " ", [1]factors!C109)</f>
        <v>41275</v>
      </c>
      <c r="C77" s="2">
        <f>[1]factors!B109</f>
        <v>523.75</v>
      </c>
    </row>
    <row r="78" spans="1:3" ht="15" x14ac:dyDescent="0.25">
      <c r="A78" s="1">
        <f>IF(C78 = 0, " ", [1]factors!A110)</f>
        <v>41299</v>
      </c>
      <c r="B78" s="1">
        <f>IF(C78 = 0, " ", [1]factors!C110)</f>
        <v>41306</v>
      </c>
      <c r="C78" s="2">
        <f>[1]factors!B110</f>
        <v>528.75</v>
      </c>
    </row>
    <row r="79" spans="1:3" ht="15" x14ac:dyDescent="0.25">
      <c r="A79" s="1">
        <f>IF(C79 = 0, " ", [1]factors!A111)</f>
        <v>41324</v>
      </c>
      <c r="B79" s="1">
        <f>IF(C79 = 0, " ", [1]factors!C111)</f>
        <v>41334</v>
      </c>
      <c r="C79" s="2">
        <f>[1]factors!B111</f>
        <v>528.75</v>
      </c>
    </row>
    <row r="80" spans="1:3" ht="15" x14ac:dyDescent="0.25">
      <c r="A80" s="1">
        <f>IF(C80 = 0, " ", [1]factors!A112)</f>
        <v>41346</v>
      </c>
      <c r="B80" s="1">
        <f>IF(C80 = 0, " ", [1]factors!C112)</f>
        <v>41365</v>
      </c>
      <c r="C80" s="2">
        <f>[1]factors!B112</f>
        <v>528.75</v>
      </c>
    </row>
    <row r="81" spans="1:3" ht="15" x14ac:dyDescent="0.25">
      <c r="A81" s="1">
        <f>IF(C81 = 0, " ", [1]factors!A113)</f>
        <v>41386</v>
      </c>
      <c r="B81" s="1">
        <f>IF(C81 = 0, " ", [1]factors!C113)</f>
        <v>41395</v>
      </c>
      <c r="C81" s="2">
        <f>[1]factors!B113</f>
        <v>528.75</v>
      </c>
    </row>
    <row r="82" spans="1:3" ht="15" x14ac:dyDescent="0.25">
      <c r="A82" s="1">
        <f>IF(C82 = 0, " ", [1]factors!A114)</f>
        <v>41411</v>
      </c>
      <c r="B82" s="1">
        <f>IF(C82 = 0, " ", [1]factors!C114)</f>
        <v>41426</v>
      </c>
      <c r="C82" s="2">
        <f>[1]factors!B114</f>
        <v>535</v>
      </c>
    </row>
    <row r="83" spans="1:3" ht="15" x14ac:dyDescent="0.25">
      <c r="A83" s="1" t="str">
        <f>IF(C83 = 0, " ", [1]factors!A115)</f>
        <v xml:space="preserve"> </v>
      </c>
      <c r="B83" s="1" t="str">
        <f>IF(C83 = 0, " ", [1]factors!C115)</f>
        <v xml:space="preserve"> </v>
      </c>
      <c r="C83" s="2">
        <f>[1]factors!B115</f>
        <v>0</v>
      </c>
    </row>
    <row r="84" spans="1:3" ht="15" x14ac:dyDescent="0.25">
      <c r="A84" s="1" t="str">
        <f>IF(C84 = 0, " ", [1]factors!A116)</f>
        <v xml:space="preserve"> </v>
      </c>
      <c r="B84" s="1" t="str">
        <f>IF(C84 = 0, " ", [1]factors!C116)</f>
        <v xml:space="preserve"> </v>
      </c>
      <c r="C84" s="2">
        <f>[1]factors!B116</f>
        <v>0</v>
      </c>
    </row>
    <row r="85" spans="1:3" ht="15" x14ac:dyDescent="0.25">
      <c r="A85" s="1" t="str">
        <f>IF(C85 = 0, " ", [1]factors!A117)</f>
        <v xml:space="preserve"> </v>
      </c>
      <c r="B85" s="1" t="str">
        <f>IF(C85 = 0, " ", [1]factors!C117)</f>
        <v xml:space="preserve"> </v>
      </c>
      <c r="C85" s="2">
        <f>[1]factors!B117</f>
        <v>0</v>
      </c>
    </row>
    <row r="86" spans="1:3" ht="15" x14ac:dyDescent="0.25">
      <c r="A86" s="1" t="str">
        <f>IF(C86 = 0, " ", [1]factors!A118)</f>
        <v xml:space="preserve"> </v>
      </c>
      <c r="B86" s="1" t="str">
        <f>IF(C86 = 0, " ", [1]factors!C118)</f>
        <v xml:space="preserve"> </v>
      </c>
      <c r="C86" s="2">
        <f>[1]factors!B118</f>
        <v>0</v>
      </c>
    </row>
    <row r="87" spans="1:3" ht="15" x14ac:dyDescent="0.25">
      <c r="A87" s="1" t="str">
        <f>IF(C87 = 0, " ", [1]factors!A119)</f>
        <v xml:space="preserve"> </v>
      </c>
      <c r="B87" s="1" t="str">
        <f>IF(C87 = 0, " ", [1]factors!C119)</f>
        <v xml:space="preserve"> </v>
      </c>
      <c r="C87" s="2">
        <f>[1]factors!B119</f>
        <v>0</v>
      </c>
    </row>
    <row r="88" spans="1:3" ht="15" x14ac:dyDescent="0.25">
      <c r="A88" s="1" t="str">
        <f>IF(C88 = 0, " ", [1]factors!A120)</f>
        <v xml:space="preserve"> </v>
      </c>
      <c r="B88" s="1" t="str">
        <f>IF(C88 = 0, " ", [1]factors!C120)</f>
        <v xml:space="preserve"> </v>
      </c>
      <c r="C88" s="2">
        <f>[1]factors!B120</f>
        <v>0</v>
      </c>
    </row>
    <row r="89" spans="1:3" ht="15" x14ac:dyDescent="0.25">
      <c r="A89" s="1" t="str">
        <f>IF(C89 = 0, " ", [1]factors!A121)</f>
        <v xml:space="preserve"> </v>
      </c>
      <c r="B89" s="1" t="str">
        <f>IF(C89 = 0, " ", [1]factors!C121)</f>
        <v xml:space="preserve"> </v>
      </c>
      <c r="C89" s="2">
        <f>[1]factors!B121</f>
        <v>0</v>
      </c>
    </row>
    <row r="90" spans="1:3" ht="15" x14ac:dyDescent="0.25">
      <c r="A90" s="1" t="str">
        <f>IF(C90 = 0, " ", [1]factors!A122)</f>
        <v xml:space="preserve"> </v>
      </c>
      <c r="B90" s="1" t="str">
        <f>IF(C90 = 0, " ", [1]factors!C122)</f>
        <v xml:space="preserve"> </v>
      </c>
      <c r="C90" s="2">
        <f>[1]factors!B122</f>
        <v>0</v>
      </c>
    </row>
    <row r="91" spans="1:3" ht="15" x14ac:dyDescent="0.25">
      <c r="A91" s="1" t="str">
        <f>IF(C91 = 0, " ", [1]factors!A123)</f>
        <v xml:space="preserve"> </v>
      </c>
      <c r="B91" s="1" t="str">
        <f>IF(C91 = 0, " ", [1]factors!C123)</f>
        <v xml:space="preserve"> </v>
      </c>
      <c r="C91" s="2">
        <f>[1]factors!B123</f>
        <v>0</v>
      </c>
    </row>
    <row r="92" spans="1:3" x14ac:dyDescent="0.3">
      <c r="A92" s="1" t="str">
        <f>IF(C92 = 0, " ", [1]factors!A124)</f>
        <v xml:space="preserve"> </v>
      </c>
      <c r="B92" s="1" t="str">
        <f>IF(C92 = 0, " ", [1]factors!C124)</f>
        <v xml:space="preserve"> </v>
      </c>
      <c r="C92" s="2">
        <f>[1]factors!B124</f>
        <v>0</v>
      </c>
    </row>
    <row r="93" spans="1:3" x14ac:dyDescent="0.3">
      <c r="A93" s="1" t="str">
        <f>IF(C93 = 0, " ", [1]factors!A125)</f>
        <v xml:space="preserve"> </v>
      </c>
      <c r="B93" s="1" t="str">
        <f>IF(C93 = 0, " ", [1]factors!C125)</f>
        <v xml:space="preserve"> </v>
      </c>
      <c r="C93" s="2">
        <f>[1]factors!B125</f>
        <v>0</v>
      </c>
    </row>
    <row r="94" spans="1:3" x14ac:dyDescent="0.3">
      <c r="A94" s="1" t="str">
        <f>IF(C94 = 0, " ", [1]factors!A126)</f>
        <v xml:space="preserve"> </v>
      </c>
      <c r="B94" s="1" t="str">
        <f>IF(C94 = 0, " ", [1]factors!C126)</f>
        <v xml:space="preserve"> </v>
      </c>
      <c r="C94" s="2">
        <f>[1]factors!B126</f>
        <v>0</v>
      </c>
    </row>
    <row r="95" spans="1:3" x14ac:dyDescent="0.3">
      <c r="A95" s="1" t="str">
        <f>IF(C95 = 0, " ", [1]factors!A127)</f>
        <v xml:space="preserve"> </v>
      </c>
      <c r="B95" s="1" t="str">
        <f>IF(C95 = 0, " ", [1]factors!C127)</f>
        <v xml:space="preserve"> </v>
      </c>
      <c r="C95" s="2">
        <f>[1]factors!B127</f>
        <v>0</v>
      </c>
    </row>
    <row r="96" spans="1:3" x14ac:dyDescent="0.3">
      <c r="A96" s="1" t="str">
        <f>IF(C96 = 0, " ", [1]factors!A128)</f>
        <v xml:space="preserve"> </v>
      </c>
      <c r="B96" s="1" t="str">
        <f>IF(C96 = 0, " ", [1]factors!C128)</f>
        <v xml:space="preserve"> </v>
      </c>
      <c r="C96" s="2">
        <f>[1]factors!B128</f>
        <v>0</v>
      </c>
    </row>
    <row r="97" spans="1:3" x14ac:dyDescent="0.3">
      <c r="A97" s="1" t="str">
        <f>IF(C97 = 0, " ", [1]factors!A129)</f>
        <v xml:space="preserve"> </v>
      </c>
      <c r="B97" s="1" t="str">
        <f>IF(C97 = 0, " ", [1]factors!C129)</f>
        <v xml:space="preserve"> </v>
      </c>
      <c r="C97" s="2">
        <f>[1]factors!B129</f>
        <v>0</v>
      </c>
    </row>
    <row r="98" spans="1:3" x14ac:dyDescent="0.3">
      <c r="A98" s="1" t="str">
        <f>IF(C98 = 0, " ", [1]factors!A130)</f>
        <v xml:space="preserve"> </v>
      </c>
      <c r="B98" s="1" t="str">
        <f>IF(C98 = 0, " ", [1]factors!C130)</f>
        <v xml:space="preserve"> </v>
      </c>
      <c r="C98" s="2">
        <f>[1]factors!B130</f>
        <v>0</v>
      </c>
    </row>
    <row r="99" spans="1:3" x14ac:dyDescent="0.3">
      <c r="A99" s="1" t="str">
        <f>IF(C99 = 0, " ", [1]factors!A131)</f>
        <v xml:space="preserve"> </v>
      </c>
      <c r="B99" s="1" t="str">
        <f>IF(C99 = 0, " ", [1]factors!C131)</f>
        <v xml:space="preserve"> </v>
      </c>
      <c r="C99" s="2">
        <f>[1]factors!B131</f>
        <v>0</v>
      </c>
    </row>
    <row r="100" spans="1:3" x14ac:dyDescent="0.3">
      <c r="A100" s="1" t="str">
        <f>IF(C100 = 0, " ", [1]factors!A132)</f>
        <v xml:space="preserve"> </v>
      </c>
      <c r="B100" s="1" t="str">
        <f>IF(C100 = 0, " ", [1]factors!C132)</f>
        <v xml:space="preserve"> </v>
      </c>
      <c r="C100" s="2">
        <f>[1]factors!B132</f>
        <v>0</v>
      </c>
    </row>
    <row r="101" spans="1:3" x14ac:dyDescent="0.3">
      <c r="A101" s="1" t="str">
        <f>IF(C101 = 0, " ", [1]factors!A133)</f>
        <v xml:space="preserve"> </v>
      </c>
      <c r="B101" s="1" t="str">
        <f>IF(C101 = 0, " ", [1]factors!C133)</f>
        <v xml:space="preserve"> </v>
      </c>
      <c r="C101" s="2">
        <f>[1]factors!B133</f>
        <v>0</v>
      </c>
    </row>
    <row r="102" spans="1:3" x14ac:dyDescent="0.3">
      <c r="A102" s="1" t="str">
        <f>IF(C102 = 0, " ", [1]factors!A134)</f>
        <v xml:space="preserve"> </v>
      </c>
      <c r="B102" s="1" t="str">
        <f>IF(C102 = 0, " ", [1]factors!C134)</f>
        <v xml:space="preserve"> </v>
      </c>
      <c r="C102" s="2">
        <f>[1]factors!B134</f>
        <v>0</v>
      </c>
    </row>
    <row r="103" spans="1:3" x14ac:dyDescent="0.3">
      <c r="A103" s="1" t="str">
        <f>IF(C103 = 0, " ", [1]factors!A135)</f>
        <v xml:space="preserve"> </v>
      </c>
      <c r="B103" s="1" t="str">
        <f>IF(C103 = 0, " ", [1]factors!C135)</f>
        <v xml:space="preserve"> </v>
      </c>
      <c r="C103" s="2">
        <f>[1]factors!B135</f>
        <v>0</v>
      </c>
    </row>
    <row r="104" spans="1:3" x14ac:dyDescent="0.3">
      <c r="A104" s="1" t="str">
        <f>IF(C104 = 0, " ", [1]factors!A136)</f>
        <v xml:space="preserve"> </v>
      </c>
      <c r="B104" s="1" t="str">
        <f>IF(C104 = 0, " ", [1]factors!C136)</f>
        <v xml:space="preserve"> </v>
      </c>
      <c r="C104" s="2">
        <f>[1]factors!B136</f>
        <v>0</v>
      </c>
    </row>
    <row r="105" spans="1:3" x14ac:dyDescent="0.3">
      <c r="A105" s="1" t="str">
        <f>IF(C105 = 0, " ", [1]factors!A137)</f>
        <v xml:space="preserve"> </v>
      </c>
      <c r="B105" s="1" t="str">
        <f>IF(C105 = 0, " ", [1]factors!C137)</f>
        <v xml:space="preserve"> </v>
      </c>
      <c r="C105" s="2">
        <f>[1]factors!B137</f>
        <v>0</v>
      </c>
    </row>
    <row r="106" spans="1:3" x14ac:dyDescent="0.3">
      <c r="A106" s="1" t="str">
        <f>IF(C106 = 0, " ", [1]factors!A138)</f>
        <v xml:space="preserve"> </v>
      </c>
      <c r="B106" s="1" t="str">
        <f>IF(C106 = 0, " ", [1]factors!C138)</f>
        <v xml:space="preserve"> </v>
      </c>
      <c r="C106" s="2">
        <f>[1]factors!B138</f>
        <v>0</v>
      </c>
    </row>
    <row r="107" spans="1:3" x14ac:dyDescent="0.3">
      <c r="A107" s="1" t="str">
        <f>IF(C107 = 0, " ", [1]factors!A139)</f>
        <v xml:space="preserve"> </v>
      </c>
      <c r="B107" s="1" t="str">
        <f>IF(C107 = 0, " ", [1]factors!C139)</f>
        <v xml:space="preserve"> </v>
      </c>
      <c r="C107" s="2">
        <f>[1]factors!B139</f>
        <v>0</v>
      </c>
    </row>
    <row r="108" spans="1:3" x14ac:dyDescent="0.3">
      <c r="A108" s="1" t="str">
        <f>IF(C108 = 0, " ", [1]factors!A140)</f>
        <v xml:space="preserve"> </v>
      </c>
      <c r="B108" s="1" t="str">
        <f>IF(C108 = 0, " ", [1]factors!C140)</f>
        <v xml:space="preserve"> </v>
      </c>
      <c r="C108" s="2">
        <f>[1]factors!B140</f>
        <v>0</v>
      </c>
    </row>
    <row r="109" spans="1:3" x14ac:dyDescent="0.3">
      <c r="A109" s="1" t="str">
        <f>IF(C109 = 0, " ", [1]factors!A141)</f>
        <v xml:space="preserve"> </v>
      </c>
      <c r="B109" s="1" t="str">
        <f>IF(C109 = 0, " ", [1]factors!C141)</f>
        <v xml:space="preserve"> </v>
      </c>
      <c r="C109" s="2">
        <f>[1]factors!B141</f>
        <v>0</v>
      </c>
    </row>
    <row r="110" spans="1:3" x14ac:dyDescent="0.3">
      <c r="A110" s="1" t="str">
        <f>IF(C110 = 0, " ", [1]factors!A142)</f>
        <v xml:space="preserve"> </v>
      </c>
      <c r="B110" s="1" t="str">
        <f>IF(C110 = 0, " ", [1]factors!C142)</f>
        <v xml:space="preserve"> </v>
      </c>
      <c r="C110" s="2">
        <f>[1]factors!B142</f>
        <v>0</v>
      </c>
    </row>
    <row r="111" spans="1:3" x14ac:dyDescent="0.3">
      <c r="A111" s="1" t="str">
        <f>IF(C111 = 0, " ", [1]factors!A143)</f>
        <v xml:space="preserve"> </v>
      </c>
      <c r="B111" s="1" t="str">
        <f>IF(C111 = 0, " ", [1]factors!C143)</f>
        <v xml:space="preserve"> </v>
      </c>
      <c r="C111" s="2">
        <f>[1]factors!B143</f>
        <v>0</v>
      </c>
    </row>
    <row r="112" spans="1:3" x14ac:dyDescent="0.3">
      <c r="A112" s="1" t="str">
        <f>IF(C112 = 0, " ", [1]factors!A144)</f>
        <v xml:space="preserve"> </v>
      </c>
      <c r="B112" s="1" t="str">
        <f>IF(C112 = 0, " ", [1]factors!C144)</f>
        <v xml:space="preserve"> </v>
      </c>
      <c r="C112" s="2">
        <f>[1]factors!B144</f>
        <v>0</v>
      </c>
    </row>
    <row r="113" spans="1:3" x14ac:dyDescent="0.3">
      <c r="A113" s="1" t="str">
        <f>IF(C113 = 0, " ", [1]factors!A145)</f>
        <v xml:space="preserve"> </v>
      </c>
      <c r="B113" s="1" t="str">
        <f>IF(C113 = 0, " ", [1]factors!C145)</f>
        <v xml:space="preserve"> </v>
      </c>
      <c r="C113" s="2">
        <f>[1]factors!B145</f>
        <v>0</v>
      </c>
    </row>
    <row r="114" spans="1:3" x14ac:dyDescent="0.3">
      <c r="A114" s="1" t="str">
        <f>IF(C114 = 0, " ", [1]factors!A146)</f>
        <v xml:space="preserve"> </v>
      </c>
      <c r="B114" s="1" t="str">
        <f>IF(C114 = 0, " ", [1]factors!C146)</f>
        <v xml:space="preserve"> </v>
      </c>
      <c r="C114" s="2">
        <f>[1]factors!B146</f>
        <v>0</v>
      </c>
    </row>
    <row r="115" spans="1:3" x14ac:dyDescent="0.3">
      <c r="A115" s="1" t="str">
        <f>IF(C115 = 0, " ", [1]factors!A147)</f>
        <v xml:space="preserve"> </v>
      </c>
      <c r="B115" s="1" t="str">
        <f>IF(C115 = 0, " ", [1]factors!C147)</f>
        <v xml:space="preserve"> </v>
      </c>
      <c r="C115" s="2">
        <f>[1]factors!B147</f>
        <v>0</v>
      </c>
    </row>
    <row r="116" spans="1:3" x14ac:dyDescent="0.3">
      <c r="A116" s="1" t="str">
        <f>IF(C116 = 0, " ", [1]factors!A148)</f>
        <v xml:space="preserve"> </v>
      </c>
      <c r="B116" s="1" t="str">
        <f>IF(C116 = 0, " ", [1]factors!C148)</f>
        <v xml:space="preserve"> </v>
      </c>
      <c r="C116" s="2">
        <f>[1]factors!B148</f>
        <v>0</v>
      </c>
    </row>
    <row r="117" spans="1:3" x14ac:dyDescent="0.3">
      <c r="A117" s="1"/>
    </row>
    <row r="118" spans="1:3" x14ac:dyDescent="0.3">
      <c r="A118" s="1"/>
    </row>
    <row r="119" spans="1:3" x14ac:dyDescent="0.3">
      <c r="A119" s="1"/>
    </row>
    <row r="120" spans="1:3" x14ac:dyDescent="0.3">
      <c r="A120" s="1"/>
    </row>
    <row r="121" spans="1:3" x14ac:dyDescent="0.3">
      <c r="A121" s="1"/>
    </row>
    <row r="122" spans="1:3" x14ac:dyDescent="0.3">
      <c r="A122" s="1"/>
    </row>
    <row r="123" spans="1:3" x14ac:dyDescent="0.3">
      <c r="A123" s="1"/>
    </row>
    <row r="124" spans="1:3" x14ac:dyDescent="0.3">
      <c r="A124" s="1"/>
    </row>
    <row r="125" spans="1:3" x14ac:dyDescent="0.3">
      <c r="A125" s="1"/>
    </row>
    <row r="126" spans="1:3" x14ac:dyDescent="0.3">
      <c r="A126" s="1"/>
    </row>
    <row r="127" spans="1:3" x14ac:dyDescent="0.3">
      <c r="A127" s="1"/>
    </row>
    <row r="128" spans="1:3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topLeftCell="A109" workbookViewId="0">
      <selection activeCell="B133" sqref="B133"/>
    </sheetView>
  </sheetViews>
  <sheetFormatPr defaultRowHeight="14.4" x14ac:dyDescent="0.3"/>
  <cols>
    <col min="1" max="1" width="10.6640625" bestFit="1" customWidth="1"/>
    <col min="2" max="2" width="10.6640625" style="1" bestFit="1" customWidth="1"/>
    <col min="3" max="3" width="10.6640625" bestFit="1" customWidth="1"/>
  </cols>
  <sheetData>
    <row r="1" spans="1:2" ht="15" x14ac:dyDescent="0.25">
      <c r="A1" s="1">
        <v>39449</v>
      </c>
      <c r="B1" s="1">
        <v>38744</v>
      </c>
    </row>
    <row r="2" spans="1:2" ht="15" x14ac:dyDescent="0.25">
      <c r="A2" s="1">
        <v>39463</v>
      </c>
      <c r="B2" s="1">
        <v>38772</v>
      </c>
    </row>
    <row r="3" spans="1:2" ht="15" x14ac:dyDescent="0.25">
      <c r="A3" s="1">
        <v>39480</v>
      </c>
      <c r="B3" s="1">
        <v>38779</v>
      </c>
    </row>
    <row r="4" spans="1:2" ht="15" x14ac:dyDescent="0.25">
      <c r="A4" s="1">
        <v>39494</v>
      </c>
      <c r="B4" s="1">
        <v>38807</v>
      </c>
    </row>
    <row r="5" spans="1:2" ht="15" x14ac:dyDescent="0.25">
      <c r="A5" s="1">
        <v>39509</v>
      </c>
      <c r="B5" s="1">
        <v>38835</v>
      </c>
    </row>
    <row r="6" spans="1:2" ht="15" x14ac:dyDescent="0.25">
      <c r="A6" s="1">
        <v>39523</v>
      </c>
      <c r="B6" s="1">
        <v>38856</v>
      </c>
    </row>
    <row r="7" spans="1:2" ht="15" x14ac:dyDescent="0.25">
      <c r="A7" s="1">
        <v>39540</v>
      </c>
      <c r="B7" s="1">
        <v>38861</v>
      </c>
    </row>
    <row r="8" spans="1:2" ht="15" x14ac:dyDescent="0.25">
      <c r="A8" s="1">
        <v>39554</v>
      </c>
      <c r="B8" s="1">
        <v>38898</v>
      </c>
    </row>
    <row r="9" spans="1:2" ht="15" x14ac:dyDescent="0.25">
      <c r="A9" s="1">
        <v>39570</v>
      </c>
      <c r="B9" s="1">
        <v>38926</v>
      </c>
    </row>
    <row r="10" spans="1:2" ht="15" x14ac:dyDescent="0.25">
      <c r="A10" s="1">
        <v>39584</v>
      </c>
      <c r="B10" s="1">
        <v>38954</v>
      </c>
    </row>
    <row r="11" spans="1:2" ht="15" x14ac:dyDescent="0.25">
      <c r="A11" s="1">
        <v>39601</v>
      </c>
      <c r="B11" s="1">
        <v>38989</v>
      </c>
    </row>
    <row r="12" spans="1:2" ht="15" x14ac:dyDescent="0.25">
      <c r="A12" s="1">
        <v>39615</v>
      </c>
      <c r="B12" s="1">
        <v>39006</v>
      </c>
    </row>
    <row r="13" spans="1:2" ht="15" x14ac:dyDescent="0.25">
      <c r="A13" s="1">
        <v>39631</v>
      </c>
      <c r="B13" s="1">
        <v>39017</v>
      </c>
    </row>
    <row r="14" spans="1:2" ht="15" x14ac:dyDescent="0.25">
      <c r="A14" s="1">
        <v>39645</v>
      </c>
      <c r="B14" s="1">
        <v>39020</v>
      </c>
    </row>
    <row r="15" spans="1:2" ht="15" x14ac:dyDescent="0.25">
      <c r="A15" s="1">
        <v>39662</v>
      </c>
      <c r="B15" s="1">
        <v>39038</v>
      </c>
    </row>
    <row r="16" spans="1:2" ht="15" x14ac:dyDescent="0.25">
      <c r="A16" s="1">
        <v>39676</v>
      </c>
      <c r="B16" s="1">
        <v>39066</v>
      </c>
    </row>
    <row r="17" spans="1:2" ht="15" x14ac:dyDescent="0.25">
      <c r="A17" s="1">
        <v>39693</v>
      </c>
      <c r="B17" s="1">
        <v>39108</v>
      </c>
    </row>
    <row r="18" spans="1:2" ht="15" x14ac:dyDescent="0.25">
      <c r="A18" s="1">
        <v>39707</v>
      </c>
      <c r="B18" s="1">
        <v>39136</v>
      </c>
    </row>
    <row r="19" spans="1:2" ht="15" x14ac:dyDescent="0.25">
      <c r="A19" s="1">
        <v>39723</v>
      </c>
      <c r="B19" s="1">
        <v>39150</v>
      </c>
    </row>
    <row r="20" spans="1:2" ht="15" x14ac:dyDescent="0.25">
      <c r="A20" s="1">
        <v>39737</v>
      </c>
      <c r="B20" s="1">
        <v>39155</v>
      </c>
    </row>
    <row r="21" spans="1:2" ht="15" x14ac:dyDescent="0.25">
      <c r="A21" s="1">
        <v>39754</v>
      </c>
      <c r="B21" s="1">
        <v>39171</v>
      </c>
    </row>
    <row r="22" spans="1:2" ht="15" x14ac:dyDescent="0.25">
      <c r="A22" s="1">
        <v>39768</v>
      </c>
      <c r="B22" s="1">
        <v>39199</v>
      </c>
    </row>
    <row r="23" spans="1:2" ht="15" x14ac:dyDescent="0.25">
      <c r="A23" s="1">
        <v>39784</v>
      </c>
      <c r="B23" s="1">
        <v>39227</v>
      </c>
    </row>
    <row r="24" spans="1:2" ht="15" x14ac:dyDescent="0.25">
      <c r="A24" s="1">
        <v>39798</v>
      </c>
      <c r="B24" s="1">
        <v>39262</v>
      </c>
    </row>
    <row r="25" spans="1:2" ht="15" x14ac:dyDescent="0.25">
      <c r="A25" s="1">
        <v>39815</v>
      </c>
      <c r="B25" s="1">
        <v>39290</v>
      </c>
    </row>
    <row r="26" spans="1:2" ht="15" x14ac:dyDescent="0.25">
      <c r="A26" s="1">
        <v>39829</v>
      </c>
      <c r="B26" s="1">
        <v>39325</v>
      </c>
    </row>
    <row r="27" spans="1:2" ht="15" x14ac:dyDescent="0.25">
      <c r="A27" s="1">
        <v>39846</v>
      </c>
      <c r="B27" s="1">
        <v>39353</v>
      </c>
    </row>
    <row r="28" spans="1:2" ht="15" x14ac:dyDescent="0.25">
      <c r="A28" s="1">
        <v>39860</v>
      </c>
      <c r="B28" s="1">
        <v>39381</v>
      </c>
    </row>
    <row r="29" spans="1:2" ht="15" x14ac:dyDescent="0.25">
      <c r="A29" s="1">
        <v>39874</v>
      </c>
      <c r="B29" s="1">
        <v>39400</v>
      </c>
    </row>
    <row r="30" spans="1:2" ht="15" x14ac:dyDescent="0.25">
      <c r="A30" s="1">
        <v>39888</v>
      </c>
      <c r="B30" s="1">
        <v>39416</v>
      </c>
    </row>
    <row r="31" spans="1:2" ht="15" x14ac:dyDescent="0.25">
      <c r="A31" s="1">
        <v>39905</v>
      </c>
      <c r="B31" s="1">
        <v>39421</v>
      </c>
    </row>
    <row r="32" spans="1:2" ht="15" x14ac:dyDescent="0.25">
      <c r="A32" s="1">
        <v>39919</v>
      </c>
      <c r="B32" s="1">
        <v>39437</v>
      </c>
    </row>
    <row r="33" spans="1:2" ht="15" x14ac:dyDescent="0.25">
      <c r="A33" s="1">
        <v>39935</v>
      </c>
      <c r="B33" s="1">
        <v>39472</v>
      </c>
    </row>
    <row r="34" spans="1:2" ht="15" x14ac:dyDescent="0.25">
      <c r="A34" s="1">
        <v>39949</v>
      </c>
      <c r="B34" s="1">
        <v>39507</v>
      </c>
    </row>
    <row r="35" spans="1:2" ht="15" x14ac:dyDescent="0.25">
      <c r="A35" s="1">
        <v>39966</v>
      </c>
      <c r="B35" s="1">
        <v>39535</v>
      </c>
    </row>
    <row r="36" spans="1:2" ht="15" x14ac:dyDescent="0.25">
      <c r="A36" s="1">
        <v>39980</v>
      </c>
      <c r="B36" s="1">
        <v>39542</v>
      </c>
    </row>
    <row r="37" spans="1:2" ht="15" x14ac:dyDescent="0.25">
      <c r="A37" s="1">
        <v>39996</v>
      </c>
      <c r="B37" s="1">
        <v>39560</v>
      </c>
    </row>
    <row r="38" spans="1:2" ht="15" x14ac:dyDescent="0.25">
      <c r="A38" s="1">
        <v>40010</v>
      </c>
      <c r="B38" s="1">
        <v>39563</v>
      </c>
    </row>
    <row r="39" spans="1:2" ht="15" x14ac:dyDescent="0.25">
      <c r="A39" s="1">
        <v>40027</v>
      </c>
      <c r="B39" s="1">
        <v>39591</v>
      </c>
    </row>
    <row r="40" spans="1:2" ht="15" x14ac:dyDescent="0.25">
      <c r="A40" s="1">
        <v>40041</v>
      </c>
      <c r="B40" s="1">
        <v>39597</v>
      </c>
    </row>
    <row r="41" spans="1:2" ht="15" x14ac:dyDescent="0.25">
      <c r="A41" s="1">
        <v>40058</v>
      </c>
      <c r="B41" s="1">
        <v>39619</v>
      </c>
    </row>
    <row r="42" spans="1:2" ht="15" x14ac:dyDescent="0.25">
      <c r="A42" s="1">
        <v>40072</v>
      </c>
      <c r="B42" s="1">
        <v>39652</v>
      </c>
    </row>
    <row r="43" spans="1:2" ht="15" x14ac:dyDescent="0.25">
      <c r="A43" s="1">
        <v>40088</v>
      </c>
      <c r="B43" s="1">
        <v>39654</v>
      </c>
    </row>
    <row r="44" spans="1:2" ht="15" x14ac:dyDescent="0.25">
      <c r="A44" s="1">
        <v>40102</v>
      </c>
      <c r="B44" s="1">
        <v>39682</v>
      </c>
    </row>
    <row r="45" spans="1:2" ht="15" x14ac:dyDescent="0.25">
      <c r="A45" s="1">
        <v>40119</v>
      </c>
      <c r="B45" s="1">
        <v>39710</v>
      </c>
    </row>
    <row r="46" spans="1:2" ht="15" x14ac:dyDescent="0.25">
      <c r="A46" s="1">
        <v>40133</v>
      </c>
      <c r="B46" s="1">
        <v>39745</v>
      </c>
    </row>
    <row r="47" spans="1:2" ht="15" x14ac:dyDescent="0.25">
      <c r="A47" s="1">
        <v>40149</v>
      </c>
      <c r="B47" s="1">
        <v>39752</v>
      </c>
    </row>
    <row r="48" spans="1:2" ht="15" x14ac:dyDescent="0.25">
      <c r="A48" s="1">
        <v>40163</v>
      </c>
      <c r="B48" s="1">
        <v>39773</v>
      </c>
    </row>
    <row r="49" spans="1:2" ht="15" x14ac:dyDescent="0.25">
      <c r="A49" s="1">
        <v>40180</v>
      </c>
      <c r="B49" s="1">
        <v>39787</v>
      </c>
    </row>
    <row r="50" spans="1:2" ht="15" x14ac:dyDescent="0.25">
      <c r="A50" s="1">
        <v>40194</v>
      </c>
      <c r="B50" s="1">
        <v>39801</v>
      </c>
    </row>
    <row r="51" spans="1:2" ht="15" x14ac:dyDescent="0.25">
      <c r="A51" s="1">
        <v>40211</v>
      </c>
      <c r="B51" s="1">
        <v>39467</v>
      </c>
    </row>
    <row r="52" spans="1:2" ht="15" x14ac:dyDescent="0.25">
      <c r="A52" s="1">
        <v>40225</v>
      </c>
      <c r="B52" s="1">
        <v>39836</v>
      </c>
    </row>
    <row r="53" spans="1:2" ht="15" x14ac:dyDescent="0.25">
      <c r="A53" s="1">
        <v>40239</v>
      </c>
      <c r="B53" s="1">
        <v>39864</v>
      </c>
    </row>
    <row r="54" spans="1:2" ht="15" x14ac:dyDescent="0.25">
      <c r="A54" s="1">
        <v>40253</v>
      </c>
      <c r="B54" s="1">
        <v>39892</v>
      </c>
    </row>
    <row r="55" spans="1:2" ht="15" x14ac:dyDescent="0.25">
      <c r="A55" s="1">
        <v>40270</v>
      </c>
      <c r="B55" s="1">
        <v>39927</v>
      </c>
    </row>
    <row r="56" spans="1:2" ht="15" x14ac:dyDescent="0.25">
      <c r="A56" s="1">
        <v>40284</v>
      </c>
      <c r="B56" s="1">
        <v>39955</v>
      </c>
    </row>
    <row r="57" spans="1:2" ht="15" x14ac:dyDescent="0.25">
      <c r="A57" s="1">
        <v>40300</v>
      </c>
      <c r="B57" s="1">
        <v>39990</v>
      </c>
    </row>
    <row r="58" spans="1:2" ht="15" x14ac:dyDescent="0.25">
      <c r="A58" s="1">
        <v>40314</v>
      </c>
      <c r="B58" s="1">
        <v>40004</v>
      </c>
    </row>
    <row r="59" spans="1:2" ht="15" x14ac:dyDescent="0.25">
      <c r="A59" s="1">
        <v>40331</v>
      </c>
      <c r="B59" s="1">
        <v>40018</v>
      </c>
    </row>
    <row r="60" spans="1:2" ht="15" x14ac:dyDescent="0.25">
      <c r="A60" s="1">
        <v>40345</v>
      </c>
      <c r="B60" s="1">
        <v>40046</v>
      </c>
    </row>
    <row r="61" spans="1:2" ht="15" x14ac:dyDescent="0.25">
      <c r="A61" s="1">
        <v>40361</v>
      </c>
      <c r="B61" s="1">
        <v>40081</v>
      </c>
    </row>
    <row r="62" spans="1:2" ht="15" x14ac:dyDescent="0.25">
      <c r="A62" s="1">
        <v>40375</v>
      </c>
      <c r="B62" s="1">
        <v>40109</v>
      </c>
    </row>
    <row r="63" spans="1:2" ht="15" x14ac:dyDescent="0.25">
      <c r="A63" s="1">
        <v>40392</v>
      </c>
      <c r="B63" s="1">
        <v>40137</v>
      </c>
    </row>
    <row r="64" spans="1:2" ht="15" x14ac:dyDescent="0.25">
      <c r="A64" s="1">
        <v>40406</v>
      </c>
      <c r="B64" s="1">
        <v>40155</v>
      </c>
    </row>
    <row r="65" spans="1:2" ht="15" x14ac:dyDescent="0.25">
      <c r="A65" s="1">
        <v>40423</v>
      </c>
      <c r="B65" s="1">
        <v>40165</v>
      </c>
    </row>
    <row r="66" spans="1:2" ht="15" x14ac:dyDescent="0.25">
      <c r="A66" s="1">
        <v>40437</v>
      </c>
      <c r="B66" s="1">
        <v>40200</v>
      </c>
    </row>
    <row r="67" spans="1:2" ht="15" x14ac:dyDescent="0.25">
      <c r="A67" s="1">
        <v>40453</v>
      </c>
      <c r="B67" s="1">
        <v>40205</v>
      </c>
    </row>
    <row r="68" spans="1:2" ht="15" x14ac:dyDescent="0.25">
      <c r="A68" s="1">
        <v>40467</v>
      </c>
      <c r="B68" s="1">
        <v>40214</v>
      </c>
    </row>
    <row r="69" spans="1:2" ht="15" x14ac:dyDescent="0.25">
      <c r="A69" s="1">
        <v>40484</v>
      </c>
      <c r="B69" s="1">
        <v>40277</v>
      </c>
    </row>
    <row r="70" spans="1:2" ht="15" x14ac:dyDescent="0.25">
      <c r="A70" s="1">
        <v>40498</v>
      </c>
      <c r="B70" s="1">
        <v>40298</v>
      </c>
    </row>
    <row r="71" spans="1:2" ht="15" x14ac:dyDescent="0.25">
      <c r="A71" s="1">
        <v>40514</v>
      </c>
      <c r="B71" s="1">
        <v>40312</v>
      </c>
    </row>
    <row r="72" spans="1:2" ht="15" x14ac:dyDescent="0.25">
      <c r="A72" s="1">
        <v>40528</v>
      </c>
      <c r="B72" s="1">
        <v>40326</v>
      </c>
    </row>
    <row r="73" spans="1:2" ht="15" x14ac:dyDescent="0.25">
      <c r="A73" s="1">
        <v>40545</v>
      </c>
      <c r="B73" s="1">
        <v>40347</v>
      </c>
    </row>
    <row r="74" spans="1:2" ht="15" x14ac:dyDescent="0.25">
      <c r="A74" s="1">
        <v>40559</v>
      </c>
      <c r="B74" s="1">
        <v>40351</v>
      </c>
    </row>
    <row r="75" spans="1:2" ht="15" x14ac:dyDescent="0.25">
      <c r="A75" s="1">
        <v>40576</v>
      </c>
      <c r="B75" s="1">
        <v>40381</v>
      </c>
    </row>
    <row r="76" spans="1:2" ht="15" x14ac:dyDescent="0.25">
      <c r="A76" s="1">
        <v>40590</v>
      </c>
      <c r="B76" s="1">
        <v>40410</v>
      </c>
    </row>
    <row r="77" spans="1:2" ht="15" x14ac:dyDescent="0.25">
      <c r="A77" s="1">
        <v>40604</v>
      </c>
      <c r="B77" s="1">
        <v>40424</v>
      </c>
    </row>
    <row r="78" spans="1:2" ht="15" x14ac:dyDescent="0.25">
      <c r="A78" s="1">
        <v>40618</v>
      </c>
      <c r="B78" s="1">
        <v>40445</v>
      </c>
    </row>
    <row r="79" spans="1:2" ht="15" x14ac:dyDescent="0.25">
      <c r="A79" s="1">
        <v>40635</v>
      </c>
      <c r="B79" s="1">
        <v>40473</v>
      </c>
    </row>
    <row r="80" spans="1:2" ht="15" x14ac:dyDescent="0.25">
      <c r="A80" s="1">
        <v>40649</v>
      </c>
      <c r="B80" s="1">
        <v>40491</v>
      </c>
    </row>
    <row r="81" spans="1:2" ht="15" x14ac:dyDescent="0.25">
      <c r="A81" s="1">
        <v>40665</v>
      </c>
      <c r="B81" s="1">
        <v>40501</v>
      </c>
    </row>
    <row r="82" spans="1:2" ht="15" x14ac:dyDescent="0.25">
      <c r="A82" s="1">
        <v>40679</v>
      </c>
      <c r="B82" s="1">
        <v>40529</v>
      </c>
    </row>
    <row r="83" spans="1:2" ht="15" x14ac:dyDescent="0.25">
      <c r="A83" s="1">
        <v>40696</v>
      </c>
      <c r="B83" s="1">
        <v>40564</v>
      </c>
    </row>
    <row r="84" spans="1:2" ht="15" x14ac:dyDescent="0.25">
      <c r="A84" s="1">
        <v>40710</v>
      </c>
      <c r="B84" s="1">
        <v>40592</v>
      </c>
    </row>
    <row r="85" spans="1:2" ht="15" x14ac:dyDescent="0.25">
      <c r="A85" s="1">
        <v>40726</v>
      </c>
      <c r="B85" s="1">
        <v>40613</v>
      </c>
    </row>
    <row r="86" spans="1:2" ht="15" x14ac:dyDescent="0.25">
      <c r="A86" s="1">
        <v>40740</v>
      </c>
      <c r="B86" s="1">
        <v>40620</v>
      </c>
    </row>
    <row r="87" spans="1:2" ht="15" x14ac:dyDescent="0.25">
      <c r="A87" s="1">
        <v>40757</v>
      </c>
      <c r="B87" s="1">
        <v>40631</v>
      </c>
    </row>
    <row r="88" spans="1:2" ht="15" x14ac:dyDescent="0.25">
      <c r="A88" s="1">
        <v>40771</v>
      </c>
      <c r="B88" s="1">
        <v>40655</v>
      </c>
    </row>
    <row r="89" spans="1:2" ht="15" x14ac:dyDescent="0.25">
      <c r="A89" s="1">
        <v>40788</v>
      </c>
      <c r="B89" s="1">
        <v>40676</v>
      </c>
    </row>
    <row r="90" spans="1:2" ht="15" x14ac:dyDescent="0.25">
      <c r="A90" s="1">
        <v>40802</v>
      </c>
      <c r="B90" s="1">
        <v>40690</v>
      </c>
    </row>
    <row r="91" spans="1:2" ht="15" x14ac:dyDescent="0.25">
      <c r="A91" s="1">
        <v>40818</v>
      </c>
      <c r="B91" s="1">
        <v>40746</v>
      </c>
    </row>
    <row r="92" spans="1:2" ht="15" x14ac:dyDescent="0.25">
      <c r="A92" s="1">
        <v>40832</v>
      </c>
      <c r="B92" s="1">
        <v>40781</v>
      </c>
    </row>
    <row r="93" spans="1:2" ht="15" x14ac:dyDescent="0.25">
      <c r="A93" s="1">
        <v>40849</v>
      </c>
      <c r="B93" s="1">
        <v>40801</v>
      </c>
    </row>
    <row r="94" spans="1:2" ht="15" x14ac:dyDescent="0.25">
      <c r="A94" s="1">
        <v>40863</v>
      </c>
      <c r="B94" s="1">
        <v>40805</v>
      </c>
    </row>
    <row r="95" spans="1:2" ht="15" x14ac:dyDescent="0.25">
      <c r="A95" s="1">
        <v>40879</v>
      </c>
      <c r="B95" s="1">
        <v>40717</v>
      </c>
    </row>
    <row r="96" spans="1:2" ht="15" x14ac:dyDescent="0.25">
      <c r="A96" s="1">
        <v>40893</v>
      </c>
      <c r="B96" s="1">
        <v>40816</v>
      </c>
    </row>
    <row r="97" spans="1:3" ht="15" x14ac:dyDescent="0.25">
      <c r="A97" s="1">
        <v>40910</v>
      </c>
      <c r="B97" s="1">
        <v>40822</v>
      </c>
    </row>
    <row r="98" spans="1:3" ht="15" x14ac:dyDescent="0.25">
      <c r="A98" s="1">
        <v>40924</v>
      </c>
      <c r="B98" s="1">
        <v>40837</v>
      </c>
    </row>
    <row r="99" spans="1:3" ht="15" x14ac:dyDescent="0.25">
      <c r="A99" s="1">
        <v>40941</v>
      </c>
      <c r="B99" s="1">
        <v>40865</v>
      </c>
    </row>
    <row r="100" spans="1:3" ht="15" x14ac:dyDescent="0.25">
      <c r="A100" s="1">
        <v>40955</v>
      </c>
      <c r="B100" s="1">
        <v>40893</v>
      </c>
    </row>
    <row r="101" spans="1:3" ht="15" x14ac:dyDescent="0.25">
      <c r="A101" s="1">
        <v>40970</v>
      </c>
      <c r="B101" s="1">
        <v>40907</v>
      </c>
    </row>
    <row r="102" spans="1:3" ht="15" x14ac:dyDescent="0.25">
      <c r="A102" s="1">
        <v>40984</v>
      </c>
      <c r="B102" s="1">
        <v>40928</v>
      </c>
    </row>
    <row r="103" spans="1:3" ht="15" x14ac:dyDescent="0.25">
      <c r="A103" s="1">
        <v>41001</v>
      </c>
      <c r="B103" s="1">
        <v>40956</v>
      </c>
    </row>
    <row r="104" spans="1:3" ht="15" x14ac:dyDescent="0.25">
      <c r="A104" s="1">
        <v>41015</v>
      </c>
      <c r="B104" s="1">
        <v>40991</v>
      </c>
    </row>
    <row r="105" spans="1:3" ht="15" x14ac:dyDescent="0.25">
      <c r="A105" s="1">
        <v>41031</v>
      </c>
      <c r="B105" s="1">
        <v>41019</v>
      </c>
    </row>
    <row r="106" spans="1:3" ht="15" x14ac:dyDescent="0.25">
      <c r="A106" s="1">
        <v>41045</v>
      </c>
      <c r="B106" s="1">
        <v>41054</v>
      </c>
    </row>
    <row r="107" spans="1:3" ht="15" x14ac:dyDescent="0.25">
      <c r="A107" s="1">
        <v>41062</v>
      </c>
      <c r="B107" s="1">
        <v>41089</v>
      </c>
    </row>
    <row r="108" spans="1:3" ht="15" x14ac:dyDescent="0.25">
      <c r="A108" s="1">
        <v>41076</v>
      </c>
      <c r="B108" s="1">
        <v>41117</v>
      </c>
    </row>
    <row r="109" spans="1:3" ht="15" x14ac:dyDescent="0.25">
      <c r="A109" s="1">
        <v>41092</v>
      </c>
      <c r="B109" s="1">
        <v>41145</v>
      </c>
    </row>
    <row r="110" spans="1:3" ht="15" x14ac:dyDescent="0.25">
      <c r="A110" s="1">
        <v>41106</v>
      </c>
      <c r="B110" s="1">
        <v>41173</v>
      </c>
    </row>
    <row r="111" spans="1:3" ht="15" x14ac:dyDescent="0.25">
      <c r="A111" s="1">
        <v>41123</v>
      </c>
      <c r="B111" s="1">
        <v>41201</v>
      </c>
      <c r="C111" s="1"/>
    </row>
    <row r="112" spans="1:3" ht="15" x14ac:dyDescent="0.25">
      <c r="A112" s="1">
        <v>41137</v>
      </c>
      <c r="B112" s="1">
        <v>41229</v>
      </c>
      <c r="C112" s="1"/>
    </row>
    <row r="113" spans="1:2" ht="15" x14ac:dyDescent="0.25">
      <c r="A113" s="1">
        <v>41154</v>
      </c>
      <c r="B113" s="1">
        <v>41257</v>
      </c>
    </row>
    <row r="114" spans="1:2" ht="15" x14ac:dyDescent="0.25">
      <c r="A114" s="1">
        <v>41168</v>
      </c>
      <c r="B114" s="1">
        <v>41299</v>
      </c>
    </row>
    <row r="115" spans="1:2" ht="15" x14ac:dyDescent="0.25">
      <c r="A115" s="1">
        <v>41184</v>
      </c>
      <c r="B115" s="1">
        <v>41327</v>
      </c>
    </row>
    <row r="116" spans="1:2" ht="15" x14ac:dyDescent="0.25">
      <c r="A116" s="1">
        <v>41198</v>
      </c>
      <c r="B116" s="1">
        <v>41355</v>
      </c>
    </row>
    <row r="117" spans="1:2" ht="15" x14ac:dyDescent="0.25">
      <c r="A117" s="1">
        <v>41215</v>
      </c>
      <c r="B117" s="1">
        <v>41411</v>
      </c>
    </row>
    <row r="118" spans="1:2" ht="15" x14ac:dyDescent="0.25">
      <c r="A118" s="1">
        <v>41229</v>
      </c>
      <c r="B118" s="1">
        <v>41453</v>
      </c>
    </row>
    <row r="119" spans="1:2" ht="15" x14ac:dyDescent="0.25">
      <c r="A119" s="1">
        <v>41245</v>
      </c>
      <c r="B119" s="1">
        <v>41481</v>
      </c>
    </row>
    <row r="120" spans="1:2" ht="15" x14ac:dyDescent="0.25">
      <c r="A120" s="1">
        <v>41259</v>
      </c>
      <c r="B120" s="1">
        <v>41509</v>
      </c>
    </row>
    <row r="121" spans="1:2" ht="15" x14ac:dyDescent="0.25">
      <c r="A121" s="1">
        <v>41276</v>
      </c>
      <c r="B121" s="1">
        <v>41537</v>
      </c>
    </row>
    <row r="122" spans="1:2" ht="15" x14ac:dyDescent="0.25">
      <c r="A122" s="1">
        <v>41290</v>
      </c>
      <c r="B122" s="1">
        <v>41565</v>
      </c>
    </row>
    <row r="123" spans="1:2" ht="15" x14ac:dyDescent="0.25">
      <c r="A123" s="1">
        <v>41307</v>
      </c>
      <c r="B123" s="1">
        <v>41600</v>
      </c>
    </row>
    <row r="124" spans="1:2" ht="15" x14ac:dyDescent="0.25">
      <c r="A124" s="1">
        <v>41321</v>
      </c>
    </row>
    <row r="125" spans="1:2" ht="15" x14ac:dyDescent="0.25">
      <c r="A125" s="1">
        <v>41335</v>
      </c>
    </row>
    <row r="126" spans="1:2" ht="15" x14ac:dyDescent="0.25">
      <c r="A126" s="1">
        <v>41349</v>
      </c>
    </row>
    <row r="127" spans="1:2" ht="15" x14ac:dyDescent="0.25">
      <c r="A127" s="1">
        <v>41366</v>
      </c>
    </row>
    <row r="128" spans="1:2" ht="15" x14ac:dyDescent="0.25">
      <c r="A128" s="1">
        <v>41380</v>
      </c>
    </row>
    <row r="129" spans="1:1" ht="15" x14ac:dyDescent="0.25">
      <c r="A129" s="1">
        <v>41396</v>
      </c>
    </row>
    <row r="130" spans="1:1" ht="15" x14ac:dyDescent="0.25">
      <c r="A130" s="1">
        <v>41410</v>
      </c>
    </row>
    <row r="131" spans="1:1" ht="15" x14ac:dyDescent="0.25">
      <c r="A131" s="1">
        <v>41427</v>
      </c>
    </row>
    <row r="132" spans="1:1" ht="15" x14ac:dyDescent="0.25">
      <c r="A132" s="1">
        <v>41441</v>
      </c>
    </row>
    <row r="133" spans="1:1" ht="15" x14ac:dyDescent="0.25">
      <c r="A133" s="1">
        <v>41456</v>
      </c>
    </row>
    <row r="134" spans="1:1" ht="15" x14ac:dyDescent="0.25">
      <c r="A134" s="1">
        <v>41471</v>
      </c>
    </row>
    <row r="135" spans="1:1" ht="15" x14ac:dyDescent="0.25">
      <c r="A135" s="1">
        <v>41488</v>
      </c>
    </row>
    <row r="136" spans="1:1" ht="15" x14ac:dyDescent="0.25">
      <c r="A136" s="1">
        <v>41502</v>
      </c>
    </row>
    <row r="137" spans="1:1" ht="15" x14ac:dyDescent="0.25">
      <c r="A137" s="1">
        <v>41519</v>
      </c>
    </row>
    <row r="138" spans="1:1" ht="15" x14ac:dyDescent="0.25">
      <c r="A138" s="1">
        <v>41533</v>
      </c>
    </row>
    <row r="139" spans="1:1" ht="15" x14ac:dyDescent="0.25">
      <c r="A139" s="1">
        <v>41549</v>
      </c>
    </row>
    <row r="140" spans="1:1" x14ac:dyDescent="0.3">
      <c r="A140" s="1">
        <v>41563</v>
      </c>
    </row>
    <row r="141" spans="1:1" x14ac:dyDescent="0.3">
      <c r="A141" s="1">
        <v>41580</v>
      </c>
    </row>
    <row r="142" spans="1:1" x14ac:dyDescent="0.3">
      <c r="A142" s="1">
        <v>41594</v>
      </c>
    </row>
    <row r="143" spans="1:1" x14ac:dyDescent="0.3">
      <c r="A143" s="1">
        <v>41610</v>
      </c>
    </row>
    <row r="144" spans="1:1" x14ac:dyDescent="0.3">
      <c r="A144" s="1">
        <v>41624</v>
      </c>
    </row>
  </sheetData>
  <sortState ref="A1:A144">
    <sortCondition ref="A1:A144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Adjustment</vt:lpstr>
      <vt:lpstr>Factors</vt:lpstr>
      <vt:lpstr>Dates</vt:lpstr>
      <vt:lpstr>Adjustment!Print_Area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kampej1</dc:creator>
  <cp:lastModifiedBy>Keith Smith</cp:lastModifiedBy>
  <cp:lastPrinted>2012-12-19T15:32:29Z</cp:lastPrinted>
  <dcterms:created xsi:type="dcterms:W3CDTF">2010-07-14T17:53:35Z</dcterms:created>
  <dcterms:modified xsi:type="dcterms:W3CDTF">2013-07-24T17:41:47Z</dcterms:modified>
</cp:coreProperties>
</file>